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defaultThemeVersion="124226"/>
  <mc:AlternateContent xmlns:mc="http://schemas.openxmlformats.org/markup-compatibility/2006">
    <mc:Choice Requires="x15">
      <x15ac:absPath xmlns:x15ac="http://schemas.microsoft.com/office/spreadsheetml/2010/11/ac" url="H:\LICITA\2024\Editais\PE 1662.2024 SRP SGPE 43965.2024 - Material de Limpeza\Edital e Anexos\"/>
    </mc:Choice>
  </mc:AlternateContent>
  <xr:revisionPtr revIDLastSave="0" documentId="13_ncr:1_{A7624F2A-A0FA-4263-9B1D-E60177746807}" xr6:coauthVersionLast="36" xr6:coauthVersionMax="47" xr10:uidLastSave="{00000000-0000-0000-0000-000000000000}"/>
  <bookViews>
    <workbookView xWindow="0" yWindow="0" windowWidth="28800" windowHeight="10605" xr2:uid="{00000000-000D-0000-FFFF-FFFF00000000}"/>
  </bookViews>
  <sheets>
    <sheet name="Anexo II" sheetId="1" r:id="rId1"/>
  </sheets>
  <definedNames>
    <definedName name="_xlnm.Print_Area" localSheetId="0">'Anexo II'!$A$1:$W$40</definedName>
  </definedNames>
  <calcPr calcId="191029"/>
</workbook>
</file>

<file path=xl/calcChain.xml><?xml version="1.0" encoding="utf-8"?>
<calcChain xmlns="http://schemas.openxmlformats.org/spreadsheetml/2006/main">
  <c r="U5" i="1" l="1"/>
  <c r="W5" i="1" s="1"/>
  <c r="U6" i="1"/>
  <c r="W6" i="1" s="1"/>
  <c r="U7" i="1"/>
  <c r="W7" i="1" s="1"/>
  <c r="U8" i="1"/>
  <c r="W8" i="1" s="1"/>
  <c r="U9" i="1"/>
  <c r="W9" i="1" s="1"/>
  <c r="U10" i="1"/>
  <c r="W10" i="1" s="1"/>
  <c r="U11" i="1"/>
  <c r="W11" i="1" s="1"/>
  <c r="U12" i="1"/>
  <c r="W12" i="1" s="1"/>
  <c r="U13" i="1"/>
  <c r="W13" i="1" s="1"/>
  <c r="U14" i="1"/>
  <c r="W14" i="1" s="1"/>
  <c r="U15" i="1"/>
  <c r="W15" i="1" s="1"/>
  <c r="U16" i="1"/>
  <c r="W16" i="1" s="1"/>
  <c r="U17" i="1"/>
  <c r="W17" i="1" s="1"/>
  <c r="U18" i="1"/>
  <c r="W18" i="1" s="1"/>
  <c r="U19" i="1"/>
  <c r="W19" i="1" s="1"/>
  <c r="U20" i="1"/>
  <c r="W20" i="1" s="1"/>
  <c r="U21" i="1"/>
  <c r="W21" i="1" s="1"/>
  <c r="U22" i="1"/>
  <c r="W22" i="1" s="1"/>
  <c r="U23" i="1"/>
  <c r="W23" i="1" s="1"/>
  <c r="U24" i="1"/>
  <c r="W24" i="1" s="1"/>
  <c r="U25" i="1"/>
  <c r="W25" i="1" s="1"/>
  <c r="U26" i="1"/>
  <c r="W26" i="1" s="1"/>
  <c r="U27" i="1"/>
  <c r="W27" i="1" s="1"/>
  <c r="U28" i="1"/>
  <c r="W28" i="1" s="1"/>
  <c r="U29" i="1"/>
  <c r="W29" i="1" s="1"/>
  <c r="U30" i="1"/>
  <c r="W30" i="1" s="1"/>
  <c r="U31" i="1"/>
  <c r="W31" i="1" s="1"/>
  <c r="U32" i="1"/>
  <c r="W32" i="1" s="1"/>
  <c r="U33" i="1"/>
  <c r="W33" i="1" s="1"/>
  <c r="U34" i="1"/>
  <c r="W34" i="1" s="1"/>
  <c r="U35" i="1"/>
  <c r="W35" i="1" s="1"/>
  <c r="U36" i="1"/>
  <c r="W36" i="1" s="1"/>
  <c r="U37" i="1"/>
  <c r="W37" i="1" s="1"/>
  <c r="U4" i="1" l="1"/>
  <c r="W4" i="1" s="1"/>
  <c r="W38" i="1" s="1"/>
</calcChain>
</file>

<file path=xl/sharedStrings.xml><?xml version="1.0" encoding="utf-8"?>
<sst xmlns="http://schemas.openxmlformats.org/spreadsheetml/2006/main" count="161" uniqueCount="106">
  <si>
    <t>ITEM</t>
  </si>
  <si>
    <t>Descrição</t>
  </si>
  <si>
    <t>Grupo-classe</t>
  </si>
  <si>
    <t>Código NUC</t>
  </si>
  <si>
    <t>Unidade de Compra</t>
  </si>
  <si>
    <t>Detalhamento</t>
  </si>
  <si>
    <r>
      <t>SABONETE, LIQUIDO,EMBALAGEM COM 5 LITROS*, aromatizado, fragrância suave, preferencialmente erva doce, alta viscosidade, hipoalergênico. Galão com 5 litros, acondicionados em caixa de papelão resistente que suporte empilhamento. Apresentar:</t>
    </r>
    <r>
      <rPr>
        <b/>
        <sz val="11"/>
        <color theme="1"/>
        <rFont val="Calibri"/>
        <family val="2"/>
        <scheme val="minor"/>
      </rPr>
      <t xml:space="preserve"> Laudo de Irritabilidade Dérmica</t>
    </r>
    <r>
      <rPr>
        <sz val="11"/>
        <color theme="1"/>
        <rFont val="Calibri"/>
        <family val="2"/>
        <scheme val="minor"/>
      </rPr>
      <t xml:space="preserve">, conclusivo, que comprove ser HIPOALERGÊNICO, expedido por laboratório. </t>
    </r>
    <r>
      <rPr>
        <b/>
        <sz val="11"/>
        <color theme="1"/>
        <rFont val="Calibri"/>
        <family val="2"/>
        <scheme val="minor"/>
      </rPr>
      <t>Apresentar: AFE-Autorização de Funcionamento da Empresa</t>
    </r>
    <r>
      <rPr>
        <sz val="11"/>
        <color theme="1"/>
        <rFont val="Calibri"/>
        <family val="2"/>
        <scheme val="minor"/>
      </rPr>
      <t xml:space="preserve"> e do fabricante; e</t>
    </r>
    <r>
      <rPr>
        <b/>
        <sz val="11"/>
        <color theme="1"/>
        <rFont val="Calibri"/>
        <family val="2"/>
        <scheme val="minor"/>
      </rPr>
      <t xml:space="preserve"> Notificação no MS ANVISA</t>
    </r>
    <r>
      <rPr>
        <sz val="11"/>
        <color theme="1"/>
        <rFont val="Calibri"/>
        <family val="2"/>
        <scheme val="minor"/>
      </rPr>
      <t>,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</si>
  <si>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1"/>
        <color theme="1"/>
        <rFont val="Calibri"/>
        <family val="2"/>
        <scheme val="minor"/>
      </rPr>
      <t>Validade de 12 meses</t>
    </r>
    <r>
      <rPr>
        <sz val="11"/>
        <color theme="1"/>
        <rFont val="Calibri"/>
        <family val="2"/>
        <scheme val="minor"/>
      </rPr>
      <t xml:space="preserve">. Na data da entrega, validade mínima de 8 meses, a contar da data do pedido. Apresentar </t>
    </r>
    <r>
      <rPr>
        <b/>
        <sz val="11"/>
        <color theme="1"/>
        <rFont val="Calibri"/>
        <family val="2"/>
        <scheme val="minor"/>
      </rPr>
      <t>laudo microbiológico</t>
    </r>
    <r>
      <rPr>
        <sz val="11"/>
        <color theme="1"/>
        <rFont val="Calibri"/>
        <family val="2"/>
        <scheme val="minor"/>
      </rPr>
      <t xml:space="preserve"> que comprove sua eficácia.</t>
    </r>
    <r>
      <rPr>
        <b/>
        <sz val="11"/>
        <color theme="1"/>
        <rFont val="Calibri"/>
        <family val="2"/>
        <scheme val="minor"/>
      </rPr>
      <t xml:space="preserve"> Apresentar AFE-Autorização de Funcionamento da Empresa e do Fabricante</t>
    </r>
    <r>
      <rPr>
        <sz val="11"/>
        <color theme="1"/>
        <rFont val="Calibri"/>
        <family val="2"/>
        <scheme val="minor"/>
      </rPr>
      <t xml:space="preserve">; </t>
    </r>
    <r>
      <rPr>
        <b/>
        <sz val="11"/>
        <color theme="1"/>
        <rFont val="Calibri"/>
        <family val="2"/>
        <scheme val="minor"/>
      </rPr>
      <t>Registro no MS ANVISA</t>
    </r>
    <r>
      <rPr>
        <sz val="11"/>
        <color theme="1"/>
        <rFont val="Calibri"/>
        <family val="2"/>
        <scheme val="minor"/>
      </rPr>
      <t>, cfe DECRETO Nº 79.094/77 e RDC 184/2001.</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</si>
  <si>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1"/>
        <color theme="1"/>
        <rFont val="Calibri"/>
        <family val="2"/>
        <scheme val="minor"/>
      </rPr>
      <t xml:space="preserve"> Medidas 0,90 X 0,60m</t>
    </r>
    <r>
      <rPr>
        <sz val="11"/>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</si>
  <si>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0,70 X 1,40m</t>
    </r>
    <r>
      <rPr>
        <sz val="11"/>
        <color theme="1"/>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</si>
  <si>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2,30 X 1,20m</t>
    </r>
    <r>
      <rPr>
        <sz val="11"/>
        <color theme="1"/>
        <rFont val="Calibri"/>
        <family val="2"/>
        <scheme val="minor"/>
      </rPr>
      <t>. Cor preferencialmente Grafite. Modelo de referência tapete DUO marcas Rodapex ou Kapazi. Permitida variação de até 1% considerando o metro quadrado.</t>
    </r>
  </si>
  <si>
    <t>339030.22</t>
  </si>
  <si>
    <t>01198-3-032</t>
  </si>
  <si>
    <t>PECA</t>
  </si>
  <si>
    <t>FARDO</t>
  </si>
  <si>
    <t>01171-1-013</t>
  </si>
  <si>
    <t>01171-1-005</t>
  </si>
  <si>
    <t>GALAO</t>
  </si>
  <si>
    <t>01171-1-007</t>
  </si>
  <si>
    <t>01438-9-001</t>
  </si>
  <si>
    <t>LITRO</t>
  </si>
  <si>
    <t>01429-0-022</t>
  </si>
  <si>
    <t>01429-0-023</t>
  </si>
  <si>
    <t>03969-1-002</t>
  </si>
  <si>
    <t>01432-0-023</t>
  </si>
  <si>
    <t>01432-0-008</t>
  </si>
  <si>
    <t>01434-6-046</t>
  </si>
  <si>
    <t>01434-6-005</t>
  </si>
  <si>
    <t>FRASCO</t>
  </si>
  <si>
    <t>01443-5-001</t>
  </si>
  <si>
    <t>01444-3-001</t>
  </si>
  <si>
    <t>01446-0-001</t>
  </si>
  <si>
    <t>01441-9-003</t>
  </si>
  <si>
    <t>01442-7-002</t>
  </si>
  <si>
    <t>03928-4-002</t>
  </si>
  <si>
    <t>01508-3-013</t>
  </si>
  <si>
    <t>PCOTE</t>
  </si>
  <si>
    <t>01508-3-014</t>
  </si>
  <si>
    <t>01508-3-052</t>
  </si>
  <si>
    <t>01508-3-024</t>
  </si>
  <si>
    <t>01508-3-023</t>
  </si>
  <si>
    <t>03599-8-092</t>
  </si>
  <si>
    <t>339030.11</t>
  </si>
  <si>
    <t>01893-7-001</t>
  </si>
  <si>
    <t>01893-7-021</t>
  </si>
  <si>
    <t>01893-7-024</t>
  </si>
  <si>
    <t>00543-6-005</t>
  </si>
  <si>
    <t>Cento</t>
  </si>
  <si>
    <t>339030.21</t>
  </si>
  <si>
    <t>00543-6-032</t>
  </si>
  <si>
    <t>CENTO</t>
  </si>
  <si>
    <t>01193-2-009</t>
  </si>
  <si>
    <t>339030.24</t>
  </si>
  <si>
    <t xml:space="preserve">Reitoria </t>
  </si>
  <si>
    <t>SEAL</t>
  </si>
  <si>
    <t>CAV</t>
  </si>
  <si>
    <t>FAED</t>
  </si>
  <si>
    <t>CEFID</t>
  </si>
  <si>
    <t>CERES</t>
  </si>
  <si>
    <t>CCT</t>
  </si>
  <si>
    <t>CEART</t>
  </si>
  <si>
    <t>CESMO</t>
  </si>
  <si>
    <t>CEAVI</t>
  </si>
  <si>
    <t>CESFI</t>
  </si>
  <si>
    <t>CEAD</t>
  </si>
  <si>
    <t>CEO</t>
  </si>
  <si>
    <t>CEPLAN</t>
  </si>
  <si>
    <t>ESAG</t>
  </si>
  <si>
    <t>TOTAL</t>
  </si>
  <si>
    <t>01193-2-016</t>
  </si>
  <si>
    <t>06455-6-016</t>
  </si>
  <si>
    <t>ROLO</t>
  </si>
  <si>
    <t>01198-3-008</t>
  </si>
  <si>
    <t>PLANILHA DE ITENS  - PE 1662/2024</t>
  </si>
  <si>
    <t>Preço Máximo Unitário</t>
  </si>
  <si>
    <t>Preço Máximo Total</t>
  </si>
  <si>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1"/>
        <color theme="1"/>
        <rFont val="Calibri"/>
        <family val="2"/>
        <scheme val="minor"/>
      </rPr>
      <t>Apresentar: Laudo de Irritabilidade Dérmica</t>
    </r>
    <r>
      <rPr>
        <sz val="11"/>
        <color theme="1"/>
        <rFont val="Calibri"/>
        <family val="2"/>
        <scheme val="minor"/>
      </rPr>
      <t>, conclusivo, que comprove ser HIPOALERGÊNICO, expedido por laboratório.</t>
    </r>
    <r>
      <rPr>
        <b/>
        <sz val="11"/>
        <color theme="1"/>
        <rFont val="Calibri"/>
        <family val="2"/>
        <scheme val="minor"/>
      </rPr>
      <t xml:space="preserve"> Apresentar: AFE-Autorização de Funcionamento da Empresa</t>
    </r>
    <r>
      <rPr>
        <sz val="11"/>
        <color theme="1"/>
        <rFont val="Calibri"/>
        <family val="2"/>
        <scheme val="minor"/>
      </rPr>
      <t xml:space="preserve"> e do fabricante; e Notificação no MS ANVISA, conforme DECRETO Nº 79.094/77, RDC 343/2005.</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</si>
  <si>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1"/>
        <color theme="1"/>
        <rFont val="Calibri"/>
        <family val="2"/>
        <scheme val="minor"/>
      </rPr>
      <t>Apresentar notificação na ANVISA</t>
    </r>
    <r>
      <rPr>
        <sz val="11"/>
        <color theme="1"/>
        <rFont val="Calibri"/>
        <family val="2"/>
        <scheme val="minor"/>
      </rPr>
      <t xml:space="preserve">. Validade mínima de 18 meses a partir da data de entrega. </t>
    </r>
    <r>
      <rPr>
        <b/>
        <sz val="11"/>
        <color theme="1"/>
        <rFont val="Calibri"/>
        <family val="2"/>
        <scheme val="minor"/>
      </rPr>
      <t xml:space="preserve">Apresentar: AFE-Autorização de Funcionamento da Empresa </t>
    </r>
    <r>
      <rPr>
        <sz val="11"/>
        <color theme="1"/>
        <rFont val="Calibri"/>
        <family val="2"/>
        <scheme val="minor"/>
      </rPr>
      <t>e do fabricante, Ficha técnica do produto e Notificação no MS/ANVISA, conforme DECRETO Nº 79.094/77 e RDC 184/2001.</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</si>
  <si>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1"/>
        <color theme="1"/>
        <rFont val="Calibri"/>
        <family val="2"/>
        <scheme val="minor"/>
      </rPr>
      <t>Apresentar: AFE-Autorização de Funcionamento</t>
    </r>
    <r>
      <rPr>
        <sz val="11"/>
        <color theme="1"/>
        <rFont val="Calibri"/>
        <family val="2"/>
        <scheme val="minor"/>
      </rPr>
      <t xml:space="preserve"> da Empresa e do fabricante e Registro no MS ANVISA, conforme DECRETO Nº 79.094/77 e RDC 184/2001.</t>
    </r>
    <r>
      <rPr>
        <b/>
        <sz val="11"/>
        <color theme="1"/>
        <rFont val="Calibri"/>
        <family val="2"/>
        <scheme val="minor"/>
      </rPr>
      <t xml:space="preserve"> Amostra:</t>
    </r>
    <r>
      <rPr>
        <sz val="11"/>
        <color theme="1"/>
        <rFont val="Calibri"/>
        <family val="2"/>
        <scheme val="minor"/>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</si>
  <si>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1"/>
        <color theme="1"/>
        <rFont val="Calibri"/>
        <family val="2"/>
        <scheme val="minor"/>
      </rPr>
      <t>Apresentar: AFE-Autorização de Funcionamento da Empresa</t>
    </r>
    <r>
      <rPr>
        <sz val="11"/>
        <color theme="1"/>
        <rFont val="Calibri"/>
        <family val="2"/>
        <scheme val="minor"/>
      </rPr>
      <t xml:space="preserve"> e do fabricante e Registro no MS ANVISA, conforme DECRETO Nº 79.094/77 e RDC 184/2001. </t>
    </r>
    <r>
      <rPr>
        <b/>
        <sz val="11"/>
        <color theme="1"/>
        <rFont val="Calibri"/>
        <family val="2"/>
        <scheme val="minor"/>
      </rPr>
      <t>Amostra</t>
    </r>
    <r>
      <rPr>
        <sz val="11"/>
        <color theme="1"/>
        <rFont val="Calibri"/>
        <family val="2"/>
        <scheme val="minor"/>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</si>
  <si>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1"/>
        <color theme="1"/>
        <rFont val="Calibri"/>
        <family val="2"/>
        <scheme val="minor"/>
      </rPr>
      <t>Apresentar: AFE-Autorização de Funcionamento da Empresa</t>
    </r>
    <r>
      <rPr>
        <sz val="11"/>
        <color theme="1"/>
        <rFont val="Calibri"/>
        <family val="2"/>
        <scheme val="minor"/>
      </rPr>
      <t xml:space="preserve"> e do fabricante, Notificação no MS/ANVISA, conforme DECRETO Nº 79.094/77 e RDC 184/2001. </t>
    </r>
    <r>
      <rPr>
        <b/>
        <sz val="11"/>
        <color theme="1"/>
        <rFont val="Calibri"/>
        <family val="2"/>
        <scheme val="minor"/>
      </rPr>
      <t xml:space="preserve">Amostra: </t>
    </r>
    <r>
      <rPr>
        <sz val="11"/>
        <color theme="1"/>
        <rFont val="Calibri"/>
        <family val="2"/>
        <scheme val="minor"/>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</si>
  <si>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1"/>
        <color theme="1"/>
        <rFont val="Calibri"/>
        <family val="2"/>
        <scheme val="minor"/>
      </rPr>
      <t>Apresentar: Laudo de Irritabilidade Dérmica conclusivo</t>
    </r>
    <r>
      <rPr>
        <sz val="11"/>
        <color theme="1"/>
        <rFont val="Calibri"/>
        <family val="2"/>
        <scheme val="minor"/>
      </rPr>
      <t xml:space="preserve">, que comprove ser HIPOALERGÊNICO, expedido por laboratório; </t>
    </r>
    <r>
      <rPr>
        <b/>
        <sz val="11"/>
        <color theme="1"/>
        <rFont val="Calibri"/>
        <family val="2"/>
        <scheme val="minor"/>
      </rPr>
      <t>AFE-Autorização de Funcionamento da Empresa</t>
    </r>
    <r>
      <rPr>
        <sz val="11"/>
        <color theme="1"/>
        <rFont val="Calibri"/>
        <family val="2"/>
        <scheme val="minor"/>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</si>
  <si>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1"/>
        <color theme="1"/>
        <rFont val="Calibri"/>
        <family val="2"/>
        <scheme val="minor"/>
      </rPr>
      <t xml:space="preserve"> Apresentar AFE-Autorização de Funcionamento da Empresa</t>
    </r>
    <r>
      <rPr>
        <sz val="11"/>
        <color theme="1"/>
        <rFont val="Calibri"/>
        <family val="2"/>
        <scheme val="minor"/>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</si>
  <si>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1"/>
        <color theme="1"/>
        <rFont val="Calibri"/>
        <family val="2"/>
        <scheme val="minor"/>
      </rPr>
      <t xml:space="preserve">Apresentar: AFE-Autorização de Funcionamento da Empresa </t>
    </r>
    <r>
      <rPr>
        <sz val="11"/>
        <color theme="1"/>
        <rFont val="Calibri"/>
        <family val="2"/>
        <scheme val="minor"/>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</si>
  <si>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1"/>
        <color theme="1"/>
        <rFont val="Calibri"/>
        <family val="2"/>
        <scheme val="minor"/>
      </rPr>
      <t xml:space="preserve">Apresentar: AFE-Autorização de Funcionamento da Empresa </t>
    </r>
    <r>
      <rPr>
        <sz val="11"/>
        <color theme="1"/>
        <rFont val="Calibri"/>
        <family val="2"/>
        <scheme val="minor"/>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</si>
  <si>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</si>
  <si>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</si>
  <si>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1"/>
        <color theme="1"/>
        <rFont val="Calibri"/>
        <family val="2"/>
        <scheme val="minor"/>
      </rPr>
      <t>Apresentar: AFE-Autorização de Funcionamento da Empresa</t>
    </r>
    <r>
      <rPr>
        <sz val="11"/>
        <color theme="1"/>
        <rFont val="Calibri"/>
        <family val="2"/>
        <scheme val="minor"/>
      </rPr>
      <t xml:space="preserve"> e do fabricante; e Notificação no MS/ANVISA, conforme DECRETO Nº 79.094/77 e RDC 184/2001. Validade mínima: 12 meses a partir da entrega de cada pedido.</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</si>
  <si>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</si>
  <si>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</si>
  <si>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1"/>
        <color theme="1"/>
        <rFont val="Calibri"/>
        <family val="2"/>
        <scheme val="minor"/>
      </rPr>
      <t xml:space="preserve"> 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</si>
  <si>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</si>
  <si>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1"/>
        <color theme="1"/>
        <rFont val="Calibri"/>
        <family val="2"/>
        <scheme val="minor"/>
      </rPr>
      <t>Apresentar: AFE-Autorização de Funcionamento da Empresa</t>
    </r>
    <r>
      <rPr>
        <sz val="11"/>
        <color theme="1"/>
        <rFont val="Calibri"/>
        <family val="2"/>
        <scheme val="minor"/>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</si>
  <si>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1"/>
        <color theme="1"/>
        <rFont val="Calibri"/>
        <family val="2"/>
        <scheme val="minor"/>
      </rPr>
      <t>Apresentar: AFE-Autorização de Funcionamento da Empresa</t>
    </r>
    <r>
      <rPr>
        <sz val="11"/>
        <color theme="1"/>
        <rFont val="Calibri"/>
        <family val="2"/>
        <scheme val="minor"/>
      </rPr>
      <t xml:space="preserve"> e do fabricante, e Registro no MS ANVISA, conforme Lei 6360/76, DECRETO Nº 79.094/77, RDC 184/2001.</t>
    </r>
  </si>
  <si>
    <r>
      <rPr>
        <b/>
        <sz val="11"/>
        <rFont val="Calibri"/>
        <family val="2"/>
        <scheme val="minor"/>
      </rPr>
      <t xml:space="preserve">Copo de plástico PP descartável, com capacidade mínima para 180ml, embalagem em mangas com 100 unidades, </t>
    </r>
    <r>
      <rPr>
        <sz val="11"/>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1"/>
        <rFont val="Calibri"/>
        <family val="2"/>
        <scheme val="minor"/>
      </rPr>
      <t>Será analisada a amostra pelo responsável técnico</t>
    </r>
    <r>
      <rPr>
        <sz val="11"/>
        <rFont val="Calibri"/>
        <family val="2"/>
        <scheme val="minor"/>
      </rPr>
      <t>, de uma caixa lacrada de fábrica com 25 centos, através da pesagem aleatória dos pacotes).</t>
    </r>
  </si>
  <si>
    <r>
      <rPr>
        <b/>
        <sz val="11"/>
        <color theme="1"/>
        <rFont val="Calibri"/>
        <family val="2"/>
        <scheme val="minor"/>
      </rPr>
      <t>COPO PLASTICO DESCARTAVEL, OXIBIODEGRADAVEL, CAPACIDADE 180ML.</t>
    </r>
    <r>
      <rPr>
        <sz val="11"/>
        <color theme="1"/>
        <rFont val="Calibri"/>
        <family val="2"/>
        <scheme val="minor"/>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1"/>
        <color theme="1"/>
        <rFont val="Calibri"/>
        <family val="2"/>
        <scheme val="minor"/>
      </rPr>
      <t>Será analisada a amostra pelo responsável técnico</t>
    </r>
    <r>
      <rPr>
        <sz val="11"/>
        <color theme="1"/>
        <rFont val="Calibri"/>
        <family val="2"/>
        <scheme val="minor"/>
      </rPr>
      <t>, de uma caixa lacrada de fábrica com 25 centos, através da pesagem aleatória dos pacotes).</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</si>
  <si>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color theme="1"/>
        <rFont val="Calibri"/>
        <family val="2"/>
        <scheme val="minor"/>
      </rPr>
      <t xml:space="preserve">. </t>
    </r>
    <r>
      <rPr>
        <b/>
        <sz val="11"/>
        <color theme="1"/>
        <rFont val="Calibri"/>
        <family val="2"/>
        <scheme val="minor"/>
      </rPr>
      <t>AFE da Empresa e do Fabricante</t>
    </r>
    <r>
      <rPr>
        <sz val="11"/>
        <color theme="1"/>
        <rFont val="Calibri"/>
        <family val="2"/>
        <scheme val="minor"/>
      </rPr>
      <t>. Registro na ANVISA conforme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</si>
  <si>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color theme="1"/>
        <rFont val="Calibri"/>
        <family val="2"/>
        <scheme val="minor"/>
      </rPr>
      <t xml:space="preserve"> </t>
    </r>
    <r>
      <rPr>
        <b/>
        <sz val="11"/>
        <color theme="1"/>
        <rFont val="Calibri"/>
        <family val="2"/>
        <scheme val="minor"/>
      </rPr>
      <t>AFE da Empresa e do Fabricante.</t>
    </r>
    <r>
      <rPr>
        <sz val="11"/>
        <color theme="1"/>
        <rFont val="Calibri"/>
        <family val="2"/>
        <scheme val="minor"/>
      </rPr>
      <t xml:space="preserve"> Registro na ANVISA </t>
    </r>
    <r>
      <rPr>
        <b/>
        <sz val="11"/>
        <color theme="1"/>
        <rFont val="Calibri"/>
        <family val="2"/>
        <scheme val="minor"/>
      </rPr>
      <t>c</t>
    </r>
    <r>
      <rPr>
        <sz val="11"/>
        <color theme="1"/>
        <rFont val="Calibri"/>
        <family val="2"/>
        <scheme val="minor"/>
      </rPr>
      <t>onforme Decreto Nº 79.094/77,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</si>
  <si>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1"/>
        <color theme="1"/>
        <rFont val="Calibri"/>
        <family val="2"/>
        <scheme val="minor"/>
      </rPr>
      <t xml:space="preserve">Apresentar: AFE-Autorização de Funcionamento da Empresa </t>
    </r>
    <r>
      <rPr>
        <sz val="11"/>
        <color theme="1"/>
        <rFont val="Calibri"/>
        <family val="2"/>
        <scheme val="minor"/>
      </rPr>
      <t>e do fabricante, Registro no MS/ANVISA, conforme DECRETO Nº 79.094/77 e RDC 184/2001. Apresentar Ficha técnica do produto</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</si>
  <si>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1"/>
        <color theme="1"/>
        <rFont val="Calibri"/>
        <family val="2"/>
        <scheme val="minor"/>
      </rPr>
      <t>Apresentar: AFE-Autorização de Funcionamento da Empresa</t>
    </r>
    <r>
      <rPr>
        <sz val="11"/>
        <color theme="1"/>
        <rFont val="Calibri"/>
        <family val="2"/>
        <scheme val="minor"/>
      </rPr>
      <t xml:space="preserve"> e do fabricante, Ficha técnica do produto e Notificação no MS/ANVISA, conforme DECRETO Nº 79.094/77 e RDC 184/2001.</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</si>
  <si>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1"/>
        <color theme="1"/>
        <rFont val="Calibri"/>
        <family val="2"/>
        <scheme val="minor"/>
      </rPr>
      <t xml:space="preserve">Apresentar: AFE-Autorização de Funcionamento da Empresa </t>
    </r>
    <r>
      <rPr>
        <sz val="11"/>
        <color theme="1"/>
        <rFont val="Calibri"/>
        <family val="2"/>
        <scheme val="minor"/>
      </rPr>
      <t xml:space="preserve">e do fabricante; Notificação no MS ANVISA, conforme DECRETO Nº 79.094/77, RDC 343/2005.OBS. Deve ser compatível para uso em saboneteira modelo Nobre City 33.652.  </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</si>
  <si>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1"/>
        <color theme="1"/>
        <rFont val="Calibri"/>
        <family val="2"/>
        <scheme val="minor"/>
      </rPr>
      <t xml:space="preserve"> Apresentar:</t>
    </r>
    <r>
      <rPr>
        <sz val="11"/>
        <color theme="1"/>
        <rFont val="Calibri"/>
        <family val="2"/>
        <scheme val="minor"/>
      </rPr>
      <t xml:space="preserve"> </t>
    </r>
    <r>
      <rPr>
        <b/>
        <sz val="11"/>
        <color theme="1"/>
        <rFont val="Calibri"/>
        <family val="2"/>
        <scheme val="minor"/>
      </rPr>
      <t>laudo microbiológico,</t>
    </r>
    <r>
      <rPr>
        <sz val="11"/>
        <color theme="1"/>
        <rFont val="Calibri"/>
        <family val="2"/>
        <scheme val="minor"/>
      </rPr>
      <t xml:space="preserve"> conforme Resolução da Diretoria Colegiada da ANVISA nº 640 de 24/03/2022 (deve constar no laudo a marca cotada). </t>
    </r>
    <r>
      <rPr>
        <b/>
        <sz val="11"/>
        <color theme="1"/>
        <rFont val="Calibri"/>
        <family val="2"/>
        <scheme val="minor"/>
      </rPr>
      <t>Apresentar laudo Norma ABNT - NBR 15464-11:2010</t>
    </r>
    <r>
      <rPr>
        <sz val="11"/>
        <color theme="1"/>
        <rFont val="Calibri"/>
        <family val="2"/>
        <scheme val="minor"/>
      </rPr>
      <t xml:space="preserve"> (deve constar no laudo a marca cotada e a classificação do papel deve ser classe 1). Será analisada a amostra pelo responsável técnico, através da aplicação da fórmula - peso mínimo: 0,20X100X24=480 gramas. </t>
    </r>
    <r>
      <rPr>
        <b/>
        <sz val="11"/>
        <color theme="1"/>
        <rFont val="Calibri"/>
        <family val="2"/>
        <scheme val="minor"/>
      </rPr>
      <t>Amostra:</t>
    </r>
    <r>
      <rPr>
        <sz val="11"/>
        <color theme="1"/>
        <rFont val="Calibri"/>
        <family val="2"/>
        <scheme val="minor"/>
      </rPr>
      <t xml:space="preserve"> 1 fardo lacrado de fábrica, onde se possa constatar a marca cotada na embalagem.</t>
    </r>
  </si>
  <si>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1"/>
        <color theme="1"/>
        <rFont val="Calibri"/>
        <family val="2"/>
        <scheme val="minor"/>
      </rPr>
      <t>Apresentar: Laudo Microbiológico,</t>
    </r>
    <r>
      <rPr>
        <sz val="11"/>
        <color theme="1"/>
        <rFont val="Calibri"/>
        <family val="2"/>
        <scheme val="minor"/>
      </rPr>
      <t xml:space="preserve"> conforme Resolução da Diretoria Colegiada da ANVISA nº 640 de 24/03/2022 (deve constar no laudo a marca cotada). </t>
    </r>
    <r>
      <rPr>
        <b/>
        <sz val="11"/>
        <color theme="1"/>
        <rFont val="Calibri"/>
        <family val="2"/>
        <scheme val="minor"/>
      </rPr>
      <t>Apresentar laudo ABNT NBR 15464-9:2010</t>
    </r>
    <r>
      <rPr>
        <sz val="11"/>
        <color theme="1"/>
        <rFont val="Calibri"/>
        <family val="2"/>
        <scheme val="minor"/>
      </rPr>
      <t xml:space="preserve"> (deve constar no laudo a marca cotada e a classificação do papel deve ser classe 1).Será analisada a amostra pelo responsável técnico, através da aplicação da fórmula - peso mínimo: 500X0,10X16=800 gramas.</t>
    </r>
    <r>
      <rPr>
        <b/>
        <sz val="11"/>
        <color theme="1"/>
        <rFont val="Calibri"/>
        <family val="2"/>
        <scheme val="minor"/>
      </rPr>
      <t xml:space="preserve"> Amostra:</t>
    </r>
    <r>
      <rPr>
        <sz val="11"/>
        <color theme="1"/>
        <rFont val="Calibri"/>
        <family val="2"/>
        <scheme val="minor"/>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</si>
  <si>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1"/>
        <color theme="1"/>
        <rFont val="Calibri"/>
        <family val="2"/>
        <scheme val="minor"/>
      </rPr>
      <t>Apresentar:</t>
    </r>
    <r>
      <rPr>
        <sz val="11"/>
        <color theme="1"/>
        <rFont val="Calibri"/>
        <family val="2"/>
        <scheme val="minor"/>
      </rPr>
      <t xml:space="preserve"> </t>
    </r>
    <r>
      <rPr>
        <b/>
        <sz val="11"/>
        <color theme="1"/>
        <rFont val="Calibri"/>
        <family val="2"/>
        <scheme val="minor"/>
      </rPr>
      <t>Laudo Microbiológico</t>
    </r>
    <r>
      <rPr>
        <sz val="11"/>
        <color theme="1"/>
        <rFont val="Calibri"/>
        <family val="2"/>
        <scheme val="minor"/>
      </rPr>
      <t>, conforme RDC nº 640 de 24/03/2022 (deve constar no laudo a marca cotada). Apresentar</t>
    </r>
    <r>
      <rPr>
        <b/>
        <sz val="11"/>
        <color theme="1"/>
        <rFont val="Calibri"/>
        <family val="2"/>
        <scheme val="minor"/>
      </rPr>
      <t xml:space="preserve"> laudo Norma ABNT - NBR 15464-7:2007 </t>
    </r>
    <r>
      <rPr>
        <sz val="11"/>
        <color theme="1"/>
        <rFont val="Calibri"/>
        <family val="2"/>
        <scheme val="minor"/>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1"/>
        <color theme="1"/>
        <rFont val="Calibri"/>
        <family val="2"/>
        <scheme val="minor"/>
      </rPr>
      <t xml:space="preserve"> Amostra: </t>
    </r>
    <r>
      <rPr>
        <sz val="11"/>
        <color theme="1"/>
        <rFont val="Calibri"/>
        <family val="2"/>
        <scheme val="minor"/>
      </rPr>
      <t>1 fardo com 1250 folhas, lacrado de fábrica, onde se possa constatar a marca cotada a embalagem.</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</si>
  <si>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color theme="1"/>
        <rFont val="Calibri"/>
        <family val="2"/>
        <scheme val="minor"/>
      </rPr>
      <t>, através da conferência das medidas e espessura (micrômetro).</t>
    </r>
    <r>
      <rPr>
        <b/>
        <sz val="11"/>
        <color theme="1"/>
        <rFont val="Calibri"/>
        <family val="2"/>
        <scheme val="minor"/>
      </rPr>
      <t xml:space="preserve"> </t>
    </r>
    <r>
      <rPr>
        <sz val="11"/>
        <color theme="1"/>
        <rFont val="Calibri"/>
        <family val="2"/>
        <scheme val="minor"/>
      </rPr>
      <t>A embalagem enviada para amostra deverá ser lacrada de fábrica, COM NO MÍNIMO 20 PEÇAS. A embalagem deve ter o logo da marca cotada e com informações sobre o produto (litragem). Será cobrado na entrega o mesmo material apresentado na amostra</t>
    </r>
  </si>
  <si>
    <t>QTD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</si>
</sst>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71" formatCode="_-&quot;R$&quot;\ * #,##0.00_-;\-&quot;R$&quot;\ * #,##0.00_-;_-&quot;R$&quot;\ * &quot;-&quot;??_-;_-@_-"/>
  </numFmts>
  <fonts count="14" x14ac:knownFonts="1">
    <font>
      <sz val="11"/>
      <color theme="1"/>
      <name val="Calibri"/>
      <family val="2"/>
      <scheme val="minor"/>
    </font>
    <font>
      <b/>
      <i/>
      <sz val="12"/>
      <name val="Calibri"/>
      <family val="2"/>
    </font>
    <font>
      <sz val="12"/>
      <name val="Calibri"/>
      <family val="2"/>
    </font>
    <font>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sz val="11"/>
      <name val="Calibri"/>
      <family val="2"/>
      <scheme val="minor"/>
    </font>
    <font>
      <b/>
      <sz val="11"/>
      <name val="Calibri"/>
      <family val="2"/>
      <scheme val="minor"/>
    </font>
    <font>
      <sz val="8"/>
      <name val="Calibri"/>
      <family val="2"/>
      <scheme val="minor"/>
    </font>
    <font>
      <b/>
      <sz val="12"/>
      <name val="Calibri"/>
      <family val="2"/>
    </font>
    <font>
      <b/>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s>
  <borders count="6">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9" fontId="4" fillId="0" borderId="0" applyFont="0" applyFill="0" applyBorder="0" applyAlignment="0" applyProtection="0"/>
    <xf numFmtId="44"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cellStyleXfs>
  <cellXfs count="65">
    <xf numFmtId="0" fontId="0" fillId="0" borderId="0" xfId="0"/>
    <xf numFmtId="166" fontId="2" fillId="0" borderId="0" xfId="1"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6" fillId="0" borderId="0" xfId="0" applyNumberFormat="1" applyFont="1" applyFill="1" applyAlignment="1">
      <alignment horizontal="center"/>
    </xf>
    <xf numFmtId="164" fontId="2" fillId="2" borderId="1"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4" xfId="0"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0" fontId="0" fillId="0" borderId="4" xfId="0"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0" fontId="0" fillId="0" borderId="0" xfId="0" applyFont="1" applyFill="1"/>
    <xf numFmtId="164" fontId="2" fillId="0" borderId="1" xfId="0" applyNumberFormat="1" applyFont="1" applyFill="1" applyBorder="1" applyAlignment="1">
      <alignment horizontal="center" vertical="center"/>
    </xf>
    <xf numFmtId="0" fontId="0" fillId="0" borderId="4" xfId="0" applyFill="1" applyBorder="1" applyAlignment="1">
      <alignment horizontal="center" vertical="center" wrapText="1"/>
    </xf>
    <xf numFmtId="0" fontId="0" fillId="0" borderId="1" xfId="0" applyNumberFormat="1" applyFill="1" applyBorder="1" applyAlignment="1">
      <alignment horizontal="center" vertical="center"/>
    </xf>
    <xf numFmtId="0" fontId="6" fillId="0" borderId="2"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2" xfId="0" applyNumberFormat="1" applyFill="1" applyBorder="1" applyAlignment="1">
      <alignment horizontal="center" vertical="center"/>
    </xf>
    <xf numFmtId="0" fontId="7" fillId="3" borderId="4"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166" fontId="1" fillId="4" borderId="2" xfId="1" applyNumberFormat="1" applyFont="1" applyFill="1" applyBorder="1" applyAlignment="1">
      <alignment horizontal="center" vertical="center" wrapText="1"/>
    </xf>
    <xf numFmtId="166" fontId="1" fillId="4" borderId="3" xfId="1" applyNumberFormat="1" applyFont="1" applyFill="1" applyBorder="1" applyAlignment="1">
      <alignment horizontal="center" vertical="center" wrapText="1"/>
    </xf>
    <xf numFmtId="164" fontId="1" fillId="4" borderId="2" xfId="0" applyNumberFormat="1" applyFont="1" applyFill="1" applyBorder="1" applyAlignment="1">
      <alignment horizontal="center" vertical="center"/>
    </xf>
    <xf numFmtId="164" fontId="1" fillId="4" borderId="3" xfId="0" applyNumberFormat="1" applyFont="1" applyFill="1" applyBorder="1" applyAlignment="1">
      <alignment horizontal="center" vertical="center"/>
    </xf>
    <xf numFmtId="165" fontId="8" fillId="4" borderId="2" xfId="0" applyNumberFormat="1" applyFont="1" applyFill="1" applyBorder="1" applyAlignment="1">
      <alignment horizontal="center" vertical="center"/>
    </xf>
    <xf numFmtId="165" fontId="8" fillId="4" borderId="3" xfId="0" applyNumberFormat="1" applyFont="1" applyFill="1" applyBorder="1" applyAlignment="1">
      <alignment horizontal="center" vertical="center"/>
    </xf>
    <xf numFmtId="44" fontId="3" fillId="2" borderId="2" xfId="1" applyNumberFormat="1" applyFont="1" applyFill="1" applyBorder="1" applyAlignment="1">
      <alignment horizontal="center" vertical="center"/>
    </xf>
    <xf numFmtId="0" fontId="0" fillId="0" borderId="4" xfId="0" applyFill="1" applyBorder="1" applyAlignment="1">
      <alignment horizontal="center" wrapText="1"/>
    </xf>
    <xf numFmtId="164" fontId="2" fillId="5" borderId="1" xfId="0" applyNumberFormat="1" applyFont="1" applyFill="1" applyBorder="1" applyAlignment="1">
      <alignment horizontal="center" vertical="center"/>
    </xf>
    <xf numFmtId="0" fontId="0" fillId="5" borderId="4" xfId="0" applyFill="1" applyBorder="1" applyAlignment="1">
      <alignment horizontal="center" wrapText="1"/>
    </xf>
    <xf numFmtId="0" fontId="6" fillId="5" borderId="1"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5" borderId="4" xfId="0" applyFill="1" applyBorder="1" applyAlignment="1">
      <alignment horizontal="center" vertical="center"/>
    </xf>
    <xf numFmtId="0" fontId="0" fillId="5" borderId="1" xfId="0" applyNumberFormat="1" applyFill="1" applyBorder="1" applyAlignment="1">
      <alignment horizontal="center" vertical="center"/>
    </xf>
    <xf numFmtId="0" fontId="6" fillId="5" borderId="2" xfId="0"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wrapText="1"/>
    </xf>
    <xf numFmtId="0" fontId="0" fillId="5" borderId="2" xfId="0" applyNumberFormat="1" applyFill="1" applyBorder="1" applyAlignment="1">
      <alignment horizontal="center" vertical="center"/>
    </xf>
    <xf numFmtId="44" fontId="3" fillId="5" borderId="2" xfId="1" applyNumberFormat="1" applyFont="1" applyFill="1" applyBorder="1" applyAlignment="1">
      <alignment horizontal="center" vertical="center"/>
    </xf>
    <xf numFmtId="164" fontId="2" fillId="5" borderId="5"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0" fontId="0" fillId="5" borderId="5" xfId="0" applyNumberFormat="1" applyFill="1" applyBorder="1" applyAlignment="1">
      <alignment horizontal="center" vertical="center"/>
    </xf>
    <xf numFmtId="0" fontId="0" fillId="5" borderId="4" xfId="0" applyNumberFormat="1" applyFill="1" applyBorder="1" applyAlignment="1">
      <alignment horizontal="center" vertical="center"/>
    </xf>
    <xf numFmtId="0" fontId="6" fillId="5" borderId="4" xfId="0" applyNumberFormat="1" applyFont="1" applyFill="1" applyBorder="1" applyAlignment="1">
      <alignment horizontal="center" vertical="center" wrapText="1"/>
    </xf>
    <xf numFmtId="44" fontId="3" fillId="5" borderId="4" xfId="1" applyNumberFormat="1" applyFont="1" applyFill="1" applyBorder="1" applyAlignment="1">
      <alignment horizontal="center" vertical="center"/>
    </xf>
    <xf numFmtId="0" fontId="12" fillId="0" borderId="4" xfId="0" applyFont="1" applyFill="1" applyBorder="1" applyAlignment="1">
      <alignment horizontal="center"/>
    </xf>
    <xf numFmtId="44" fontId="12" fillId="0" borderId="4" xfId="0" applyNumberFormat="1" applyFont="1" applyFill="1" applyBorder="1" applyAlignment="1">
      <alignment horizontal="center"/>
    </xf>
    <xf numFmtId="0" fontId="9" fillId="5" borderId="4" xfId="0" applyFont="1" applyFill="1" applyBorder="1" applyAlignment="1">
      <alignment horizontal="center" wrapText="1"/>
    </xf>
    <xf numFmtId="165" fontId="8" fillId="4" borderId="2"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65" fontId="8" fillId="4" borderId="3"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5" borderId="1" xfId="0" applyNumberFormat="1"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0" fontId="13" fillId="5" borderId="4" xfId="0" applyNumberFormat="1" applyFont="1" applyFill="1" applyBorder="1" applyAlignment="1">
      <alignment horizontal="center" vertical="center" wrapText="1"/>
    </xf>
  </cellXfs>
  <cellStyles count="5">
    <cellStyle name="Moeda 2" xfId="2" xr:uid="{944619F9-8298-4F02-9F64-026EEF6E0820}"/>
    <cellStyle name="Moeda 2 2" xfId="4" xr:uid="{944619F9-8298-4F02-9F64-026EEF6E0820}"/>
    <cellStyle name="Moeda 3" xfId="3" xr:uid="{00000000-0005-0000-0000-000030000000}"/>
    <cellStyle name="Normal" xfId="0" builtinId="0"/>
    <cellStyle name="Porcentagem" xfId="1" builtinId="5"/>
  </cellStyles>
  <dxfs count="1">
    <dxf>
      <font>
        <b/>
        <i val="0"/>
      </font>
      <fill>
        <patternFill>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665692</xdr:colOff>
      <xdr:row>0</xdr:row>
      <xdr:rowOff>49743</xdr:rowOff>
    </xdr:from>
    <xdr:to>
      <xdr:col>1</xdr:col>
      <xdr:colOff>1884892</xdr:colOff>
      <xdr:row>0</xdr:row>
      <xdr:rowOff>557743</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2892" y="49743"/>
          <a:ext cx="1219200"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0"/>
  <sheetViews>
    <sheetView tabSelected="1" zoomScaleNormal="100" zoomScaleSheetLayoutView="100" zoomScalePageLayoutView="80" workbookViewId="0">
      <selection activeCell="W4" sqref="W4"/>
    </sheetView>
  </sheetViews>
  <sheetFormatPr defaultRowHeight="15" x14ac:dyDescent="0.25"/>
  <cols>
    <col min="1" max="1" width="6.85546875" customWidth="1"/>
    <col min="2" max="2" width="62.5703125" style="4" customWidth="1"/>
    <col min="3" max="3" width="10.5703125" style="4" customWidth="1"/>
    <col min="4" max="4" width="12.85546875" style="4" customWidth="1"/>
    <col min="5" max="5" width="11.5703125" style="4" customWidth="1"/>
    <col min="6" max="6" width="9.7109375" style="4" customWidth="1"/>
    <col min="7" max="7" width="10" style="4" bestFit="1" customWidth="1"/>
    <col min="8" max="8" width="5.7109375" style="4" bestFit="1" customWidth="1"/>
    <col min="9" max="9" width="6.85546875" style="4" bestFit="1" customWidth="1"/>
    <col min="10" max="10" width="7.140625" style="4" bestFit="1" customWidth="1"/>
    <col min="11" max="11" width="7.5703125" style="4" bestFit="1" customWidth="1"/>
    <col min="12" max="12" width="5.5703125" style="4" bestFit="1" customWidth="1"/>
    <col min="13" max="13" width="8" style="4" bestFit="1" customWidth="1"/>
    <col min="14" max="14" width="8.7109375" style="4" bestFit="1" customWidth="1"/>
    <col min="15" max="15" width="7.42578125" style="4" bestFit="1" customWidth="1"/>
    <col min="16" max="16" width="6.7109375" style="4" bestFit="1" customWidth="1"/>
    <col min="17" max="17" width="7" style="4" bestFit="1" customWidth="1"/>
    <col min="18" max="18" width="5.7109375" style="4" bestFit="1" customWidth="1"/>
    <col min="19" max="19" width="9.42578125" style="20" bestFit="1" customWidth="1"/>
    <col min="20" max="20" width="6.85546875" style="4" bestFit="1" customWidth="1"/>
    <col min="21" max="21" width="10.42578125" style="4" customWidth="1"/>
    <col min="22" max="22" width="13.42578125" customWidth="1"/>
    <col min="23" max="23" width="22" bestFit="1" customWidth="1"/>
    <col min="25" max="25" width="12" customWidth="1"/>
  </cols>
  <sheetData>
    <row r="1" spans="1:23" ht="55.5" customHeight="1" x14ac:dyDescent="0.25">
      <c r="A1" s="27" t="s">
        <v>73</v>
      </c>
      <c r="B1" s="27"/>
      <c r="C1" s="27"/>
      <c r="D1" s="27"/>
      <c r="E1" s="27"/>
      <c r="F1" s="27"/>
      <c r="G1" s="27"/>
      <c r="H1" s="27"/>
      <c r="I1" s="27"/>
      <c r="J1" s="27"/>
      <c r="K1" s="27"/>
      <c r="L1" s="27"/>
      <c r="M1" s="27"/>
      <c r="N1" s="27"/>
      <c r="O1" s="27"/>
      <c r="P1" s="27"/>
      <c r="Q1" s="27"/>
      <c r="R1" s="27"/>
      <c r="S1" s="27"/>
      <c r="T1" s="27"/>
      <c r="U1" s="27"/>
      <c r="V1" s="27"/>
      <c r="W1" s="27"/>
    </row>
    <row r="2" spans="1:23" s="2" customFormat="1" ht="31.15" customHeight="1" x14ac:dyDescent="0.25">
      <c r="A2" s="32" t="s">
        <v>0</v>
      </c>
      <c r="B2" s="34" t="s">
        <v>1</v>
      </c>
      <c r="C2" s="8" t="s">
        <v>2</v>
      </c>
      <c r="D2" s="8" t="s">
        <v>3</v>
      </c>
      <c r="E2" s="8" t="s">
        <v>4</v>
      </c>
      <c r="F2" s="57" t="s">
        <v>5</v>
      </c>
      <c r="G2" s="11" t="s">
        <v>53</v>
      </c>
      <c r="H2" s="11" t="s">
        <v>55</v>
      </c>
      <c r="I2" s="11" t="s">
        <v>56</v>
      </c>
      <c r="J2" s="11" t="s">
        <v>57</v>
      </c>
      <c r="K2" s="11" t="s">
        <v>58</v>
      </c>
      <c r="L2" s="11" t="s">
        <v>59</v>
      </c>
      <c r="M2" s="11" t="s">
        <v>60</v>
      </c>
      <c r="N2" s="13" t="s">
        <v>61</v>
      </c>
      <c r="O2" s="11" t="s">
        <v>62</v>
      </c>
      <c r="P2" s="13" t="s">
        <v>63</v>
      </c>
      <c r="Q2" s="13" t="s">
        <v>64</v>
      </c>
      <c r="R2" s="13" t="s">
        <v>65</v>
      </c>
      <c r="S2" s="18" t="s">
        <v>66</v>
      </c>
      <c r="T2" s="15" t="s">
        <v>67</v>
      </c>
      <c r="U2" s="34" t="s">
        <v>105</v>
      </c>
      <c r="V2" s="28" t="s">
        <v>74</v>
      </c>
      <c r="W2" s="30" t="s">
        <v>75</v>
      </c>
    </row>
    <row r="3" spans="1:23" s="2" customFormat="1" ht="15.75" x14ac:dyDescent="0.25">
      <c r="A3" s="33"/>
      <c r="B3" s="35"/>
      <c r="C3" s="7"/>
      <c r="D3" s="7"/>
      <c r="E3" s="7"/>
      <c r="F3" s="60"/>
      <c r="G3" s="11" t="s">
        <v>54</v>
      </c>
      <c r="H3" s="12"/>
      <c r="I3" s="12"/>
      <c r="J3" s="12"/>
      <c r="K3" s="12"/>
      <c r="L3" s="12"/>
      <c r="M3" s="12"/>
      <c r="N3" s="14"/>
      <c r="O3" s="12"/>
      <c r="P3" s="14"/>
      <c r="Q3" s="14"/>
      <c r="R3" s="14"/>
      <c r="S3" s="19"/>
      <c r="T3" s="16"/>
      <c r="U3" s="35"/>
      <c r="V3" s="29"/>
      <c r="W3" s="31"/>
    </row>
    <row r="4" spans="1:23" ht="240" x14ac:dyDescent="0.25">
      <c r="A4" s="6">
        <v>1</v>
      </c>
      <c r="B4" s="37" t="s">
        <v>102</v>
      </c>
      <c r="C4" s="58">
        <v>1703</v>
      </c>
      <c r="D4" s="22">
        <v>504220643</v>
      </c>
      <c r="E4" s="10" t="s">
        <v>71</v>
      </c>
      <c r="F4" s="10" t="s">
        <v>11</v>
      </c>
      <c r="G4" s="23">
        <v>1200</v>
      </c>
      <c r="H4" s="23">
        <v>1720</v>
      </c>
      <c r="I4" s="23">
        <v>1536</v>
      </c>
      <c r="J4" s="24">
        <v>1480</v>
      </c>
      <c r="K4" s="25">
        <v>1616</v>
      </c>
      <c r="L4" s="25">
        <v>3040</v>
      </c>
      <c r="M4" s="23">
        <v>2192</v>
      </c>
      <c r="N4" s="25">
        <v>240</v>
      </c>
      <c r="O4" s="26">
        <v>800</v>
      </c>
      <c r="P4" s="26">
        <v>424</v>
      </c>
      <c r="Q4" s="25">
        <v>248</v>
      </c>
      <c r="R4" s="23">
        <v>1488</v>
      </c>
      <c r="S4" s="23">
        <v>400</v>
      </c>
      <c r="T4" s="25">
        <v>1920</v>
      </c>
      <c r="U4" s="61">
        <f>SUM(G4:T4)</f>
        <v>18304</v>
      </c>
      <c r="V4" s="36">
        <v>8.9499999999999993</v>
      </c>
      <c r="W4" s="36">
        <f>V4*U4</f>
        <v>163820.79999999999</v>
      </c>
    </row>
    <row r="5" spans="1:23" ht="315.75" customHeight="1" x14ac:dyDescent="0.25">
      <c r="A5" s="38">
        <v>2</v>
      </c>
      <c r="B5" s="39" t="s">
        <v>103</v>
      </c>
      <c r="C5" s="40">
        <v>1703</v>
      </c>
      <c r="D5" s="41" t="s">
        <v>12</v>
      </c>
      <c r="E5" s="42" t="s">
        <v>13</v>
      </c>
      <c r="F5" s="42" t="s">
        <v>11</v>
      </c>
      <c r="G5" s="43">
        <v>1400</v>
      </c>
      <c r="H5" s="43">
        <v>2630</v>
      </c>
      <c r="I5" s="43">
        <v>1400</v>
      </c>
      <c r="J5" s="44">
        <v>1600</v>
      </c>
      <c r="K5" s="45">
        <v>1154</v>
      </c>
      <c r="L5" s="45">
        <v>4300</v>
      </c>
      <c r="M5" s="43">
        <v>860</v>
      </c>
      <c r="N5" s="45">
        <v>100</v>
      </c>
      <c r="O5" s="46">
        <v>900</v>
      </c>
      <c r="P5" s="46">
        <v>847</v>
      </c>
      <c r="Q5" s="45"/>
      <c r="R5" s="43">
        <v>1136</v>
      </c>
      <c r="S5" s="43">
        <v>500</v>
      </c>
      <c r="T5" s="45">
        <v>36</v>
      </c>
      <c r="U5" s="62">
        <f t="shared" ref="U5:U37" si="0">SUM(G5:T5)</f>
        <v>16863</v>
      </c>
      <c r="V5" s="47">
        <v>27</v>
      </c>
      <c r="W5" s="47">
        <f>V5*U5</f>
        <v>455301</v>
      </c>
    </row>
    <row r="6" spans="1:23" ht="227.25" customHeight="1" x14ac:dyDescent="0.25">
      <c r="A6" s="21">
        <v>3</v>
      </c>
      <c r="B6" s="37" t="s">
        <v>101</v>
      </c>
      <c r="C6" s="59">
        <v>1703</v>
      </c>
      <c r="D6" s="22" t="s">
        <v>72</v>
      </c>
      <c r="E6" s="17" t="s">
        <v>71</v>
      </c>
      <c r="F6" s="17" t="s">
        <v>11</v>
      </c>
      <c r="G6" s="23">
        <v>480</v>
      </c>
      <c r="H6" s="23"/>
      <c r="I6" s="23"/>
      <c r="J6" s="24"/>
      <c r="K6" s="25"/>
      <c r="L6" s="25">
        <v>1728</v>
      </c>
      <c r="M6" s="23">
        <v>1584</v>
      </c>
      <c r="N6" s="25">
        <v>200</v>
      </c>
      <c r="O6" s="26"/>
      <c r="P6" s="26"/>
      <c r="Q6" s="25">
        <v>520</v>
      </c>
      <c r="R6" s="23"/>
      <c r="S6" s="23"/>
      <c r="T6" s="25">
        <v>4880</v>
      </c>
      <c r="U6" s="61">
        <f t="shared" si="0"/>
        <v>9392</v>
      </c>
      <c r="V6" s="36">
        <v>12.13</v>
      </c>
      <c r="W6" s="36">
        <f>V6*U6</f>
        <v>113924.96</v>
      </c>
    </row>
    <row r="7" spans="1:23" ht="135" x14ac:dyDescent="0.25">
      <c r="A7" s="38">
        <v>4</v>
      </c>
      <c r="B7" s="39" t="s">
        <v>100</v>
      </c>
      <c r="C7" s="40">
        <v>1701</v>
      </c>
      <c r="D7" s="41" t="s">
        <v>15</v>
      </c>
      <c r="E7" s="42" t="s">
        <v>13</v>
      </c>
      <c r="F7" s="42" t="s">
        <v>11</v>
      </c>
      <c r="G7" s="43">
        <v>228</v>
      </c>
      <c r="H7" s="43"/>
      <c r="I7" s="43"/>
      <c r="J7" s="44"/>
      <c r="K7" s="45"/>
      <c r="L7" s="45"/>
      <c r="M7" s="43"/>
      <c r="N7" s="45">
        <v>80</v>
      </c>
      <c r="O7" s="46">
        <v>50</v>
      </c>
      <c r="P7" s="46"/>
      <c r="Q7" s="45">
        <v>7</v>
      </c>
      <c r="R7" s="43"/>
      <c r="S7" s="43"/>
      <c r="T7" s="45">
        <v>562</v>
      </c>
      <c r="U7" s="62">
        <f t="shared" si="0"/>
        <v>927</v>
      </c>
      <c r="V7" s="47">
        <v>7.8</v>
      </c>
      <c r="W7" s="47">
        <f>V7*U7</f>
        <v>7230.5999999999995</v>
      </c>
    </row>
    <row r="8" spans="1:23" ht="135" x14ac:dyDescent="0.25">
      <c r="A8" s="21">
        <v>5</v>
      </c>
      <c r="B8" s="37" t="s">
        <v>6</v>
      </c>
      <c r="C8" s="59">
        <v>1701</v>
      </c>
      <c r="D8" s="22" t="s">
        <v>16</v>
      </c>
      <c r="E8" s="17" t="s">
        <v>17</v>
      </c>
      <c r="F8" s="17" t="s">
        <v>11</v>
      </c>
      <c r="G8" s="23"/>
      <c r="H8" s="23">
        <v>130</v>
      </c>
      <c r="I8" s="23">
        <v>85</v>
      </c>
      <c r="J8" s="24">
        <v>120</v>
      </c>
      <c r="K8" s="25">
        <v>40</v>
      </c>
      <c r="L8" s="25">
        <v>210</v>
      </c>
      <c r="M8" s="23">
        <v>143</v>
      </c>
      <c r="N8" s="25">
        <v>40</v>
      </c>
      <c r="O8" s="26">
        <v>100</v>
      </c>
      <c r="P8" s="26">
        <v>26</v>
      </c>
      <c r="Q8" s="25">
        <v>7</v>
      </c>
      <c r="R8" s="23">
        <v>50</v>
      </c>
      <c r="S8" s="23">
        <v>65</v>
      </c>
      <c r="T8" s="25">
        <v>124</v>
      </c>
      <c r="U8" s="63">
        <f t="shared" si="0"/>
        <v>1140</v>
      </c>
      <c r="V8" s="36">
        <v>22.97</v>
      </c>
      <c r="W8" s="36">
        <f>V8*U8</f>
        <v>26185.8</v>
      </c>
    </row>
    <row r="9" spans="1:23" ht="150" x14ac:dyDescent="0.25">
      <c r="A9" s="38">
        <v>6</v>
      </c>
      <c r="B9" s="39" t="s">
        <v>76</v>
      </c>
      <c r="C9" s="40">
        <v>1701</v>
      </c>
      <c r="D9" s="41" t="s">
        <v>18</v>
      </c>
      <c r="E9" s="42" t="s">
        <v>13</v>
      </c>
      <c r="F9" s="42" t="s">
        <v>11</v>
      </c>
      <c r="G9" s="43"/>
      <c r="H9" s="43">
        <v>30</v>
      </c>
      <c r="I9" s="43"/>
      <c r="J9" s="44"/>
      <c r="K9" s="45"/>
      <c r="L9" s="45">
        <v>20</v>
      </c>
      <c r="M9" s="43"/>
      <c r="N9" s="45">
        <v>100</v>
      </c>
      <c r="O9" s="46"/>
      <c r="P9" s="46"/>
      <c r="Q9" s="45"/>
      <c r="R9" s="43"/>
      <c r="S9" s="43"/>
      <c r="T9" s="45"/>
      <c r="U9" s="62">
        <f t="shared" si="0"/>
        <v>150</v>
      </c>
      <c r="V9" s="47">
        <v>7.2</v>
      </c>
      <c r="W9" s="47">
        <f>V9*U9</f>
        <v>1080</v>
      </c>
    </row>
    <row r="10" spans="1:23" ht="225" x14ac:dyDescent="0.25">
      <c r="A10" s="21">
        <v>7</v>
      </c>
      <c r="B10" s="37" t="s">
        <v>7</v>
      </c>
      <c r="C10" s="59">
        <v>1801</v>
      </c>
      <c r="D10" s="22" t="s">
        <v>19</v>
      </c>
      <c r="E10" s="17" t="s">
        <v>20</v>
      </c>
      <c r="F10" s="17" t="s">
        <v>11</v>
      </c>
      <c r="G10" s="23">
        <v>1500</v>
      </c>
      <c r="H10" s="23">
        <v>1740</v>
      </c>
      <c r="I10" s="23">
        <v>816</v>
      </c>
      <c r="J10" s="24">
        <v>840</v>
      </c>
      <c r="K10" s="25">
        <v>1256</v>
      </c>
      <c r="L10" s="25">
        <v>1300</v>
      </c>
      <c r="M10" s="23">
        <v>794</v>
      </c>
      <c r="N10" s="25">
        <v>100</v>
      </c>
      <c r="O10" s="26">
        <v>400</v>
      </c>
      <c r="P10" s="26">
        <v>470</v>
      </c>
      <c r="Q10" s="25">
        <v>202</v>
      </c>
      <c r="R10" s="23">
        <v>452</v>
      </c>
      <c r="S10" s="23">
        <v>600</v>
      </c>
      <c r="T10" s="25">
        <v>624</v>
      </c>
      <c r="U10" s="63">
        <f t="shared" si="0"/>
        <v>11094</v>
      </c>
      <c r="V10" s="36">
        <v>4.46</v>
      </c>
      <c r="W10" s="36">
        <f>V10*U10</f>
        <v>49479.24</v>
      </c>
    </row>
    <row r="11" spans="1:23" ht="150" x14ac:dyDescent="0.25">
      <c r="A11" s="38">
        <v>8</v>
      </c>
      <c r="B11" s="39" t="s">
        <v>77</v>
      </c>
      <c r="C11" s="40">
        <v>1807</v>
      </c>
      <c r="D11" s="41" t="s">
        <v>21</v>
      </c>
      <c r="E11" s="42" t="s">
        <v>17</v>
      </c>
      <c r="F11" s="42" t="s">
        <v>11</v>
      </c>
      <c r="G11" s="43">
        <v>8</v>
      </c>
      <c r="H11" s="43">
        <v>80</v>
      </c>
      <c r="I11" s="43"/>
      <c r="J11" s="44">
        <v>5</v>
      </c>
      <c r="K11" s="45">
        <v>12</v>
      </c>
      <c r="L11" s="45">
        <v>28</v>
      </c>
      <c r="M11" s="43">
        <v>14</v>
      </c>
      <c r="N11" s="45">
        <v>6</v>
      </c>
      <c r="O11" s="46"/>
      <c r="P11" s="46"/>
      <c r="Q11" s="45"/>
      <c r="R11" s="43"/>
      <c r="S11" s="43"/>
      <c r="T11" s="45">
        <v>44</v>
      </c>
      <c r="U11" s="62">
        <f t="shared" si="0"/>
        <v>197</v>
      </c>
      <c r="V11" s="47">
        <v>51.7</v>
      </c>
      <c r="W11" s="47">
        <f>V11*U11</f>
        <v>10184.900000000001</v>
      </c>
    </row>
    <row r="12" spans="1:23" ht="150" x14ac:dyDescent="0.25">
      <c r="A12" s="6">
        <v>9</v>
      </c>
      <c r="B12" s="37" t="s">
        <v>99</v>
      </c>
      <c r="C12" s="58">
        <v>1807</v>
      </c>
      <c r="D12" s="9" t="s">
        <v>22</v>
      </c>
      <c r="E12" s="10" t="s">
        <v>17</v>
      </c>
      <c r="F12" s="10" t="s">
        <v>11</v>
      </c>
      <c r="G12" s="23">
        <v>6</v>
      </c>
      <c r="H12" s="23"/>
      <c r="I12" s="23"/>
      <c r="J12" s="24">
        <v>5</v>
      </c>
      <c r="K12" s="25"/>
      <c r="L12" s="25">
        <v>17</v>
      </c>
      <c r="M12" s="23">
        <v>14</v>
      </c>
      <c r="N12" s="25">
        <v>4</v>
      </c>
      <c r="O12" s="26"/>
      <c r="P12" s="26"/>
      <c r="Q12" s="25"/>
      <c r="R12" s="23"/>
      <c r="S12" s="23"/>
      <c r="T12" s="25">
        <v>63</v>
      </c>
      <c r="U12" s="63">
        <f t="shared" si="0"/>
        <v>109</v>
      </c>
      <c r="V12" s="36">
        <v>77</v>
      </c>
      <c r="W12" s="36">
        <f>V12*U12</f>
        <v>8393</v>
      </c>
    </row>
    <row r="13" spans="1:23" ht="105" x14ac:dyDescent="0.25">
      <c r="A13" s="38">
        <v>10</v>
      </c>
      <c r="B13" s="39" t="s">
        <v>98</v>
      </c>
      <c r="C13" s="40">
        <v>1801</v>
      </c>
      <c r="D13" s="41" t="s">
        <v>23</v>
      </c>
      <c r="E13" s="42" t="s">
        <v>17</v>
      </c>
      <c r="F13" s="42" t="s">
        <v>11</v>
      </c>
      <c r="G13" s="43">
        <v>30</v>
      </c>
      <c r="H13" s="43">
        <v>100</v>
      </c>
      <c r="I13" s="43">
        <v>10</v>
      </c>
      <c r="J13" s="44">
        <v>3</v>
      </c>
      <c r="K13" s="45">
        <v>64</v>
      </c>
      <c r="L13" s="45">
        <v>135</v>
      </c>
      <c r="M13" s="43">
        <v>5</v>
      </c>
      <c r="N13" s="45">
        <v>20</v>
      </c>
      <c r="O13" s="46">
        <v>20</v>
      </c>
      <c r="P13" s="46">
        <v>58</v>
      </c>
      <c r="Q13" s="45">
        <v>34</v>
      </c>
      <c r="R13" s="43">
        <v>20</v>
      </c>
      <c r="S13" s="43">
        <v>17</v>
      </c>
      <c r="T13" s="45">
        <v>36</v>
      </c>
      <c r="U13" s="62">
        <f t="shared" si="0"/>
        <v>552</v>
      </c>
      <c r="V13" s="47">
        <v>26.34</v>
      </c>
      <c r="W13" s="47">
        <f>V13*U13</f>
        <v>14539.68</v>
      </c>
    </row>
    <row r="14" spans="1:23" ht="167.25" customHeight="1" x14ac:dyDescent="0.25">
      <c r="A14" s="6">
        <v>11</v>
      </c>
      <c r="B14" s="37" t="s">
        <v>78</v>
      </c>
      <c r="C14" s="58">
        <v>1801</v>
      </c>
      <c r="D14" s="9" t="s">
        <v>24</v>
      </c>
      <c r="E14" s="10" t="s">
        <v>17</v>
      </c>
      <c r="F14" s="10" t="s">
        <v>11</v>
      </c>
      <c r="G14" s="23"/>
      <c r="H14" s="23">
        <v>35</v>
      </c>
      <c r="I14" s="23"/>
      <c r="J14" s="24"/>
      <c r="K14" s="25">
        <v>136</v>
      </c>
      <c r="L14" s="25">
        <v>190</v>
      </c>
      <c r="M14" s="23">
        <v>29</v>
      </c>
      <c r="N14" s="25">
        <v>50</v>
      </c>
      <c r="O14" s="26">
        <v>200</v>
      </c>
      <c r="P14" s="26"/>
      <c r="Q14" s="25">
        <v>12</v>
      </c>
      <c r="R14" s="23">
        <v>12</v>
      </c>
      <c r="S14" s="23">
        <v>120</v>
      </c>
      <c r="T14" s="25"/>
      <c r="U14" s="63">
        <f t="shared" si="0"/>
        <v>784</v>
      </c>
      <c r="V14" s="36">
        <v>13.9</v>
      </c>
      <c r="W14" s="36">
        <f>V14*U14</f>
        <v>10897.6</v>
      </c>
    </row>
    <row r="15" spans="1:23" ht="195" x14ac:dyDescent="0.25">
      <c r="A15" s="38">
        <v>12</v>
      </c>
      <c r="B15" s="39" t="s">
        <v>79</v>
      </c>
      <c r="C15" s="40">
        <v>1801</v>
      </c>
      <c r="D15" s="41" t="s">
        <v>25</v>
      </c>
      <c r="E15" s="42" t="s">
        <v>13</v>
      </c>
      <c r="F15" s="42" t="s">
        <v>11</v>
      </c>
      <c r="G15" s="43">
        <v>1200</v>
      </c>
      <c r="H15" s="43">
        <v>595</v>
      </c>
      <c r="I15" s="43">
        <v>456</v>
      </c>
      <c r="J15" s="44">
        <v>900</v>
      </c>
      <c r="K15" s="45"/>
      <c r="L15" s="45">
        <v>800</v>
      </c>
      <c r="M15" s="43">
        <v>854</v>
      </c>
      <c r="N15" s="45">
        <v>50</v>
      </c>
      <c r="O15" s="46">
        <v>600</v>
      </c>
      <c r="P15" s="46">
        <v>482</v>
      </c>
      <c r="Q15" s="45">
        <v>24</v>
      </c>
      <c r="R15" s="43">
        <v>200</v>
      </c>
      <c r="S15" s="43">
        <v>648</v>
      </c>
      <c r="T15" s="45">
        <v>624</v>
      </c>
      <c r="U15" s="62">
        <f t="shared" si="0"/>
        <v>7433</v>
      </c>
      <c r="V15" s="47">
        <v>2.85</v>
      </c>
      <c r="W15" s="47">
        <f>V15*U15</f>
        <v>21184.05</v>
      </c>
    </row>
    <row r="16" spans="1:23" ht="255" x14ac:dyDescent="0.25">
      <c r="A16" s="6">
        <v>13</v>
      </c>
      <c r="B16" s="37" t="s">
        <v>80</v>
      </c>
      <c r="C16" s="58">
        <v>1801</v>
      </c>
      <c r="D16" s="9" t="s">
        <v>26</v>
      </c>
      <c r="E16" s="10" t="s">
        <v>13</v>
      </c>
      <c r="F16" s="10" t="s">
        <v>11</v>
      </c>
      <c r="G16" s="23">
        <v>1200</v>
      </c>
      <c r="H16" s="23">
        <v>470</v>
      </c>
      <c r="I16" s="23">
        <v>358</v>
      </c>
      <c r="J16" s="24">
        <v>500</v>
      </c>
      <c r="K16" s="25">
        <v>600</v>
      </c>
      <c r="L16" s="25">
        <v>1500</v>
      </c>
      <c r="M16" s="23">
        <v>700</v>
      </c>
      <c r="N16" s="25">
        <v>100</v>
      </c>
      <c r="O16" s="26">
        <v>800</v>
      </c>
      <c r="P16" s="26">
        <v>389</v>
      </c>
      <c r="Q16" s="25">
        <v>125</v>
      </c>
      <c r="R16" s="23">
        <v>20</v>
      </c>
      <c r="S16" s="23">
        <v>648</v>
      </c>
      <c r="T16" s="25">
        <v>1124</v>
      </c>
      <c r="U16" s="63">
        <f t="shared" si="0"/>
        <v>8534</v>
      </c>
      <c r="V16" s="36">
        <v>3.02</v>
      </c>
      <c r="W16" s="36">
        <f>V16*U16</f>
        <v>25772.68</v>
      </c>
    </row>
    <row r="17" spans="1:23" ht="315" x14ac:dyDescent="0.25">
      <c r="A17" s="38">
        <v>14</v>
      </c>
      <c r="B17" s="39" t="s">
        <v>81</v>
      </c>
      <c r="C17" s="40">
        <v>1801</v>
      </c>
      <c r="D17" s="41" t="s">
        <v>27</v>
      </c>
      <c r="E17" s="42" t="s">
        <v>28</v>
      </c>
      <c r="F17" s="42" t="s">
        <v>11</v>
      </c>
      <c r="G17" s="43">
        <v>480</v>
      </c>
      <c r="H17" s="43">
        <v>1940</v>
      </c>
      <c r="I17" s="43">
        <v>200</v>
      </c>
      <c r="J17" s="44">
        <v>600</v>
      </c>
      <c r="K17" s="45">
        <v>508</v>
      </c>
      <c r="L17" s="45">
        <v>1990</v>
      </c>
      <c r="M17" s="43">
        <v>350</v>
      </c>
      <c r="N17" s="45">
        <v>50</v>
      </c>
      <c r="O17" s="46">
        <v>300</v>
      </c>
      <c r="P17" s="46">
        <v>427</v>
      </c>
      <c r="Q17" s="45">
        <v>84</v>
      </c>
      <c r="R17" s="43">
        <v>414</v>
      </c>
      <c r="S17" s="43">
        <v>100</v>
      </c>
      <c r="T17" s="45">
        <v>144</v>
      </c>
      <c r="U17" s="62">
        <f t="shared" si="0"/>
        <v>7587</v>
      </c>
      <c r="V17" s="47">
        <v>2.93</v>
      </c>
      <c r="W17" s="47">
        <f>V17*U17</f>
        <v>22229.91</v>
      </c>
    </row>
    <row r="18" spans="1:23" ht="240" x14ac:dyDescent="0.25">
      <c r="A18" s="6">
        <v>15</v>
      </c>
      <c r="B18" s="37" t="s">
        <v>82</v>
      </c>
      <c r="C18" s="58">
        <v>1801</v>
      </c>
      <c r="D18" s="9" t="s">
        <v>29</v>
      </c>
      <c r="E18" s="10" t="s">
        <v>28</v>
      </c>
      <c r="F18" s="10" t="s">
        <v>11</v>
      </c>
      <c r="G18" s="23">
        <v>130</v>
      </c>
      <c r="H18" s="23">
        <v>190</v>
      </c>
      <c r="I18" s="23">
        <v>24</v>
      </c>
      <c r="J18" s="24"/>
      <c r="K18" s="25">
        <v>220</v>
      </c>
      <c r="L18" s="25">
        <v>90</v>
      </c>
      <c r="M18" s="23">
        <v>20</v>
      </c>
      <c r="N18" s="25">
        <v>25</v>
      </c>
      <c r="O18" s="26"/>
      <c r="P18" s="26">
        <v>48</v>
      </c>
      <c r="Q18" s="25">
        <v>12</v>
      </c>
      <c r="R18" s="23">
        <v>20</v>
      </c>
      <c r="S18" s="23">
        <v>60</v>
      </c>
      <c r="T18" s="25">
        <v>436</v>
      </c>
      <c r="U18" s="63">
        <f t="shared" si="0"/>
        <v>1275</v>
      </c>
      <c r="V18" s="36">
        <v>4.2300000000000004</v>
      </c>
      <c r="W18" s="36">
        <f>V18*U18</f>
        <v>5393.2500000000009</v>
      </c>
    </row>
    <row r="19" spans="1:23" ht="255" x14ac:dyDescent="0.25">
      <c r="A19" s="38">
        <v>16</v>
      </c>
      <c r="B19" s="39" t="s">
        <v>83</v>
      </c>
      <c r="C19" s="40">
        <v>1801</v>
      </c>
      <c r="D19" s="41" t="s">
        <v>30</v>
      </c>
      <c r="E19" s="42" t="s">
        <v>28</v>
      </c>
      <c r="F19" s="42" t="s">
        <v>11</v>
      </c>
      <c r="G19" s="43">
        <v>260</v>
      </c>
      <c r="H19" s="43">
        <v>220</v>
      </c>
      <c r="I19" s="43">
        <v>48</v>
      </c>
      <c r="J19" s="44">
        <v>100</v>
      </c>
      <c r="K19" s="45"/>
      <c r="L19" s="45">
        <v>65</v>
      </c>
      <c r="M19" s="43">
        <v>160</v>
      </c>
      <c r="N19" s="45">
        <v>10</v>
      </c>
      <c r="O19" s="46"/>
      <c r="P19" s="46">
        <v>67</v>
      </c>
      <c r="Q19" s="45"/>
      <c r="R19" s="43">
        <v>20</v>
      </c>
      <c r="S19" s="43">
        <v>20</v>
      </c>
      <c r="T19" s="45">
        <v>124</v>
      </c>
      <c r="U19" s="62">
        <f t="shared" si="0"/>
        <v>1094</v>
      </c>
      <c r="V19" s="47">
        <v>4.99</v>
      </c>
      <c r="W19" s="47">
        <f>V19*U19</f>
        <v>5459.06</v>
      </c>
    </row>
    <row r="20" spans="1:23" ht="90" x14ac:dyDescent="0.25">
      <c r="A20" s="6">
        <v>17</v>
      </c>
      <c r="B20" s="37" t="s">
        <v>84</v>
      </c>
      <c r="C20" s="58">
        <v>1801</v>
      </c>
      <c r="D20" s="9" t="s">
        <v>31</v>
      </c>
      <c r="E20" s="10" t="s">
        <v>13</v>
      </c>
      <c r="F20" s="10" t="s">
        <v>11</v>
      </c>
      <c r="G20" s="23">
        <v>120</v>
      </c>
      <c r="H20" s="23"/>
      <c r="I20" s="23">
        <v>54</v>
      </c>
      <c r="J20" s="24">
        <v>25</v>
      </c>
      <c r="K20" s="25">
        <v>24</v>
      </c>
      <c r="L20" s="25">
        <v>125</v>
      </c>
      <c r="M20" s="23">
        <v>55</v>
      </c>
      <c r="N20" s="25">
        <v>30</v>
      </c>
      <c r="O20" s="26">
        <v>15</v>
      </c>
      <c r="P20" s="26"/>
      <c r="Q20" s="25">
        <v>10</v>
      </c>
      <c r="R20" s="23">
        <v>20</v>
      </c>
      <c r="S20" s="23">
        <v>12</v>
      </c>
      <c r="T20" s="25">
        <v>250</v>
      </c>
      <c r="U20" s="63">
        <f t="shared" si="0"/>
        <v>740</v>
      </c>
      <c r="V20" s="36">
        <v>8.6199999999999992</v>
      </c>
      <c r="W20" s="36">
        <f>V20*U20</f>
        <v>6378.7999999999993</v>
      </c>
    </row>
    <row r="21" spans="1:23" ht="210" x14ac:dyDescent="0.25">
      <c r="A21" s="38">
        <v>18</v>
      </c>
      <c r="B21" s="39" t="s">
        <v>85</v>
      </c>
      <c r="C21" s="40">
        <v>1801</v>
      </c>
      <c r="D21" s="41" t="s">
        <v>32</v>
      </c>
      <c r="E21" s="42" t="s">
        <v>13</v>
      </c>
      <c r="F21" s="42" t="s">
        <v>11</v>
      </c>
      <c r="G21" s="43">
        <v>250</v>
      </c>
      <c r="H21" s="43"/>
      <c r="I21" s="43">
        <v>40</v>
      </c>
      <c r="J21" s="44">
        <v>120</v>
      </c>
      <c r="K21" s="45">
        <v>210</v>
      </c>
      <c r="L21" s="45">
        <v>850</v>
      </c>
      <c r="M21" s="43">
        <v>100</v>
      </c>
      <c r="N21" s="45">
        <v>10</v>
      </c>
      <c r="O21" s="46">
        <v>100</v>
      </c>
      <c r="P21" s="46">
        <v>89</v>
      </c>
      <c r="Q21" s="45">
        <v>46</v>
      </c>
      <c r="R21" s="43">
        <v>20</v>
      </c>
      <c r="S21" s="43">
        <v>150</v>
      </c>
      <c r="T21" s="45">
        <v>180</v>
      </c>
      <c r="U21" s="62">
        <f t="shared" si="0"/>
        <v>2165</v>
      </c>
      <c r="V21" s="47">
        <v>2.76</v>
      </c>
      <c r="W21" s="47">
        <f>V21*U21</f>
        <v>5975.4</v>
      </c>
    </row>
    <row r="22" spans="1:23" ht="165" x14ac:dyDescent="0.25">
      <c r="A22" s="6">
        <v>19</v>
      </c>
      <c r="B22" s="37" t="s">
        <v>86</v>
      </c>
      <c r="C22" s="58">
        <v>1808</v>
      </c>
      <c r="D22" s="9" t="s">
        <v>33</v>
      </c>
      <c r="E22" s="10" t="s">
        <v>13</v>
      </c>
      <c r="F22" s="10" t="s">
        <v>11</v>
      </c>
      <c r="G22" s="23">
        <v>150</v>
      </c>
      <c r="H22" s="23">
        <v>960</v>
      </c>
      <c r="I22" s="23">
        <v>36</v>
      </c>
      <c r="J22" s="24">
        <v>20</v>
      </c>
      <c r="K22" s="25">
        <v>100</v>
      </c>
      <c r="L22" s="25">
        <v>400</v>
      </c>
      <c r="M22" s="23">
        <v>60</v>
      </c>
      <c r="N22" s="25">
        <v>20</v>
      </c>
      <c r="O22" s="26">
        <v>100</v>
      </c>
      <c r="P22" s="26">
        <v>98</v>
      </c>
      <c r="Q22" s="25">
        <v>7</v>
      </c>
      <c r="R22" s="23">
        <v>10</v>
      </c>
      <c r="S22" s="23">
        <v>240</v>
      </c>
      <c r="T22" s="25">
        <v>124</v>
      </c>
      <c r="U22" s="63">
        <f t="shared" si="0"/>
        <v>2325</v>
      </c>
      <c r="V22" s="36">
        <v>8.1300000000000008</v>
      </c>
      <c r="W22" s="36">
        <f>V22*U22</f>
        <v>18902.25</v>
      </c>
    </row>
    <row r="23" spans="1:23" ht="135" x14ac:dyDescent="0.25">
      <c r="A23" s="38">
        <v>20</v>
      </c>
      <c r="B23" s="39" t="s">
        <v>87</v>
      </c>
      <c r="C23" s="40">
        <v>1801</v>
      </c>
      <c r="D23" s="41" t="s">
        <v>34</v>
      </c>
      <c r="E23" s="42" t="s">
        <v>28</v>
      </c>
      <c r="F23" s="42" t="s">
        <v>11</v>
      </c>
      <c r="G23" s="43">
        <v>600</v>
      </c>
      <c r="H23" s="43">
        <v>285</v>
      </c>
      <c r="I23" s="43">
        <v>130</v>
      </c>
      <c r="J23" s="44">
        <v>500</v>
      </c>
      <c r="K23" s="45">
        <v>50</v>
      </c>
      <c r="L23" s="45">
        <v>680</v>
      </c>
      <c r="M23" s="43">
        <v>160</v>
      </c>
      <c r="N23" s="45">
        <v>25</v>
      </c>
      <c r="O23" s="46">
        <v>100</v>
      </c>
      <c r="P23" s="46">
        <v>374</v>
      </c>
      <c r="Q23" s="45">
        <v>34</v>
      </c>
      <c r="R23" s="43">
        <v>20</v>
      </c>
      <c r="S23" s="43">
        <v>12</v>
      </c>
      <c r="T23" s="45">
        <v>250</v>
      </c>
      <c r="U23" s="62">
        <f t="shared" si="0"/>
        <v>3220</v>
      </c>
      <c r="V23" s="47">
        <v>5.99</v>
      </c>
      <c r="W23" s="47">
        <f>V23*U23</f>
        <v>19287.8</v>
      </c>
    </row>
    <row r="24" spans="1:23" ht="180" x14ac:dyDescent="0.25">
      <c r="A24" s="6">
        <v>21</v>
      </c>
      <c r="B24" s="37" t="s">
        <v>104</v>
      </c>
      <c r="C24" s="58">
        <v>2502</v>
      </c>
      <c r="D24" s="9" t="s">
        <v>35</v>
      </c>
      <c r="E24" s="10" t="s">
        <v>36</v>
      </c>
      <c r="F24" s="10" t="s">
        <v>11</v>
      </c>
      <c r="G24" s="23">
        <v>60</v>
      </c>
      <c r="H24" s="23">
        <v>60</v>
      </c>
      <c r="I24" s="23">
        <v>30</v>
      </c>
      <c r="J24" s="24">
        <v>60</v>
      </c>
      <c r="K24" s="25">
        <v>100</v>
      </c>
      <c r="L24" s="25">
        <v>190</v>
      </c>
      <c r="M24" s="23">
        <v>70</v>
      </c>
      <c r="N24" s="25">
        <v>5</v>
      </c>
      <c r="O24" s="26">
        <v>100</v>
      </c>
      <c r="P24" s="26">
        <v>41</v>
      </c>
      <c r="Q24" s="25">
        <v>10</v>
      </c>
      <c r="R24" s="23">
        <v>50</v>
      </c>
      <c r="S24" s="23">
        <v>10</v>
      </c>
      <c r="T24" s="25">
        <v>60</v>
      </c>
      <c r="U24" s="63">
        <f t="shared" si="0"/>
        <v>846</v>
      </c>
      <c r="V24" s="36">
        <v>64</v>
      </c>
      <c r="W24" s="36">
        <f>V24*U24</f>
        <v>54144</v>
      </c>
    </row>
    <row r="25" spans="1:23" ht="195" x14ac:dyDescent="0.25">
      <c r="A25" s="38">
        <v>22</v>
      </c>
      <c r="B25" s="39" t="s">
        <v>88</v>
      </c>
      <c r="C25" s="40">
        <v>2502</v>
      </c>
      <c r="D25" s="41" t="s">
        <v>37</v>
      </c>
      <c r="E25" s="42" t="s">
        <v>13</v>
      </c>
      <c r="F25" s="42" t="s">
        <v>11</v>
      </c>
      <c r="G25" s="43">
        <v>50</v>
      </c>
      <c r="H25" s="43"/>
      <c r="I25" s="43">
        <v>75</v>
      </c>
      <c r="J25" s="44">
        <v>60</v>
      </c>
      <c r="K25" s="45">
        <v>55</v>
      </c>
      <c r="L25" s="45">
        <v>130</v>
      </c>
      <c r="M25" s="43">
        <v>70</v>
      </c>
      <c r="N25" s="45">
        <v>10</v>
      </c>
      <c r="O25" s="46">
        <v>100</v>
      </c>
      <c r="P25" s="46">
        <v>48</v>
      </c>
      <c r="Q25" s="45">
        <v>10</v>
      </c>
      <c r="R25" s="43">
        <v>50</v>
      </c>
      <c r="S25" s="43">
        <v>10</v>
      </c>
      <c r="T25" s="45">
        <v>60</v>
      </c>
      <c r="U25" s="62">
        <f t="shared" si="0"/>
        <v>728</v>
      </c>
      <c r="V25" s="47">
        <v>21.9</v>
      </c>
      <c r="W25" s="47">
        <f>V25*U25</f>
        <v>15943.199999999999</v>
      </c>
    </row>
    <row r="26" spans="1:23" ht="210" customHeight="1" x14ac:dyDescent="0.25">
      <c r="A26" s="6">
        <v>23</v>
      </c>
      <c r="B26" s="37" t="s">
        <v>89</v>
      </c>
      <c r="C26" s="58">
        <v>2502</v>
      </c>
      <c r="D26" s="9" t="s">
        <v>38</v>
      </c>
      <c r="E26" s="10" t="s">
        <v>14</v>
      </c>
      <c r="F26" s="10" t="s">
        <v>11</v>
      </c>
      <c r="G26" s="23">
        <v>10</v>
      </c>
      <c r="H26" s="23">
        <v>23</v>
      </c>
      <c r="I26" s="23">
        <v>3</v>
      </c>
      <c r="J26" s="24">
        <v>20</v>
      </c>
      <c r="K26" s="25">
        <v>55</v>
      </c>
      <c r="L26" s="25">
        <v>20</v>
      </c>
      <c r="M26" s="23">
        <v>10</v>
      </c>
      <c r="N26" s="25">
        <v>2</v>
      </c>
      <c r="O26" s="26"/>
      <c r="P26" s="26"/>
      <c r="Q26" s="25">
        <v>5</v>
      </c>
      <c r="R26" s="23"/>
      <c r="S26" s="23">
        <v>1</v>
      </c>
      <c r="T26" s="25">
        <v>15</v>
      </c>
      <c r="U26" s="63">
        <f t="shared" si="0"/>
        <v>164</v>
      </c>
      <c r="V26" s="36">
        <v>122.05</v>
      </c>
      <c r="W26" s="36">
        <f>V26*U26</f>
        <v>20016.2</v>
      </c>
    </row>
    <row r="27" spans="1:23" ht="180" x14ac:dyDescent="0.25">
      <c r="A27" s="38">
        <v>24</v>
      </c>
      <c r="B27" s="39" t="s">
        <v>90</v>
      </c>
      <c r="C27" s="40">
        <v>2502</v>
      </c>
      <c r="D27" s="41" t="s">
        <v>39</v>
      </c>
      <c r="E27" s="42" t="s">
        <v>13</v>
      </c>
      <c r="F27" s="42" t="s">
        <v>11</v>
      </c>
      <c r="G27" s="43">
        <v>150</v>
      </c>
      <c r="H27" s="43"/>
      <c r="I27" s="43">
        <v>32</v>
      </c>
      <c r="J27" s="44"/>
      <c r="K27" s="45">
        <v>10</v>
      </c>
      <c r="L27" s="45">
        <v>160</v>
      </c>
      <c r="M27" s="43">
        <v>35</v>
      </c>
      <c r="N27" s="45">
        <v>10</v>
      </c>
      <c r="O27" s="46">
        <v>100</v>
      </c>
      <c r="P27" s="46">
        <v>43</v>
      </c>
      <c r="Q27" s="45">
        <v>50</v>
      </c>
      <c r="R27" s="43">
        <v>50</v>
      </c>
      <c r="S27" s="43">
        <v>10</v>
      </c>
      <c r="T27" s="45">
        <v>125</v>
      </c>
      <c r="U27" s="62">
        <f t="shared" si="0"/>
        <v>775</v>
      </c>
      <c r="V27" s="47">
        <v>12.79</v>
      </c>
      <c r="W27" s="47">
        <f>V27*U27</f>
        <v>9912.25</v>
      </c>
    </row>
    <row r="28" spans="1:23" ht="184.5" customHeight="1" x14ac:dyDescent="0.25">
      <c r="A28" s="6">
        <v>25</v>
      </c>
      <c r="B28" s="37" t="s">
        <v>91</v>
      </c>
      <c r="C28" s="58">
        <v>2502</v>
      </c>
      <c r="D28" s="9" t="s">
        <v>40</v>
      </c>
      <c r="E28" s="10" t="s">
        <v>36</v>
      </c>
      <c r="F28" s="10" t="s">
        <v>11</v>
      </c>
      <c r="G28" s="23">
        <v>150</v>
      </c>
      <c r="H28" s="23">
        <v>33</v>
      </c>
      <c r="I28" s="23">
        <v>24</v>
      </c>
      <c r="J28" s="24">
        <v>50</v>
      </c>
      <c r="K28" s="25">
        <v>55</v>
      </c>
      <c r="L28" s="25">
        <v>80</v>
      </c>
      <c r="M28" s="23">
        <v>60</v>
      </c>
      <c r="N28" s="25">
        <v>10</v>
      </c>
      <c r="O28" s="26">
        <v>100</v>
      </c>
      <c r="P28" s="26">
        <v>43</v>
      </c>
      <c r="Q28" s="25">
        <v>22</v>
      </c>
      <c r="R28" s="23">
        <v>50</v>
      </c>
      <c r="S28" s="23">
        <v>10</v>
      </c>
      <c r="T28" s="25">
        <v>94</v>
      </c>
      <c r="U28" s="63">
        <f t="shared" si="0"/>
        <v>781</v>
      </c>
      <c r="V28" s="36">
        <v>17.23</v>
      </c>
      <c r="W28" s="36">
        <f>V28*U28</f>
        <v>13456.630000000001</v>
      </c>
    </row>
    <row r="29" spans="1:23" ht="90" x14ac:dyDescent="0.25">
      <c r="A29" s="38">
        <v>26</v>
      </c>
      <c r="B29" s="39" t="s">
        <v>92</v>
      </c>
      <c r="C29" s="40">
        <v>6201</v>
      </c>
      <c r="D29" s="41" t="s">
        <v>41</v>
      </c>
      <c r="E29" s="42" t="s">
        <v>17</v>
      </c>
      <c r="F29" s="42" t="s">
        <v>42</v>
      </c>
      <c r="G29" s="43">
        <v>10</v>
      </c>
      <c r="H29" s="43"/>
      <c r="I29" s="43">
        <v>4</v>
      </c>
      <c r="J29" s="44">
        <v>2</v>
      </c>
      <c r="K29" s="45">
        <v>12</v>
      </c>
      <c r="L29" s="45">
        <v>35</v>
      </c>
      <c r="M29" s="43">
        <v>6</v>
      </c>
      <c r="N29" s="45">
        <v>10</v>
      </c>
      <c r="O29" s="46">
        <v>150</v>
      </c>
      <c r="P29" s="46">
        <v>19</v>
      </c>
      <c r="Q29" s="45"/>
      <c r="R29" s="43">
        <v>10</v>
      </c>
      <c r="S29" s="43">
        <v>5</v>
      </c>
      <c r="T29" s="45">
        <v>32</v>
      </c>
      <c r="U29" s="62">
        <f t="shared" si="0"/>
        <v>295</v>
      </c>
      <c r="V29" s="47">
        <v>128.5</v>
      </c>
      <c r="W29" s="47">
        <f>V29*U29</f>
        <v>37907.5</v>
      </c>
    </row>
    <row r="30" spans="1:23" ht="256.5" customHeight="1" x14ac:dyDescent="0.25">
      <c r="A30" s="6">
        <v>27</v>
      </c>
      <c r="B30" s="37" t="s">
        <v>93</v>
      </c>
      <c r="C30" s="58">
        <v>6202</v>
      </c>
      <c r="D30" s="9" t="s">
        <v>43</v>
      </c>
      <c r="E30" s="10" t="s">
        <v>20</v>
      </c>
      <c r="F30" s="10" t="s">
        <v>11</v>
      </c>
      <c r="G30" s="23">
        <v>1152</v>
      </c>
      <c r="H30" s="23">
        <v>1500</v>
      </c>
      <c r="I30" s="23">
        <v>435</v>
      </c>
      <c r="J30" s="24">
        <v>800</v>
      </c>
      <c r="K30" s="25">
        <v>824</v>
      </c>
      <c r="L30" s="25">
        <v>800</v>
      </c>
      <c r="M30" s="23">
        <v>600</v>
      </c>
      <c r="N30" s="25">
        <v>50</v>
      </c>
      <c r="O30" s="26">
        <v>700</v>
      </c>
      <c r="P30" s="26">
        <v>425</v>
      </c>
      <c r="Q30" s="25">
        <v>151</v>
      </c>
      <c r="R30" s="23">
        <v>441</v>
      </c>
      <c r="S30" s="23">
        <v>600</v>
      </c>
      <c r="T30" s="25">
        <v>624</v>
      </c>
      <c r="U30" s="63">
        <f t="shared" si="0"/>
        <v>9102</v>
      </c>
      <c r="V30" s="36">
        <v>6.96</v>
      </c>
      <c r="W30" s="36">
        <f>V30*U30</f>
        <v>63349.919999999998</v>
      </c>
    </row>
    <row r="31" spans="1:23" ht="140.25" customHeight="1" x14ac:dyDescent="0.25">
      <c r="A31" s="38">
        <v>28</v>
      </c>
      <c r="B31" s="39" t="s">
        <v>97</v>
      </c>
      <c r="C31" s="40">
        <v>6202</v>
      </c>
      <c r="D31" s="41" t="s">
        <v>44</v>
      </c>
      <c r="E31" s="42" t="s">
        <v>17</v>
      </c>
      <c r="F31" s="42" t="s">
        <v>11</v>
      </c>
      <c r="G31" s="43"/>
      <c r="H31" s="43"/>
      <c r="I31" s="43"/>
      <c r="J31" s="44"/>
      <c r="K31" s="45">
        <v>12</v>
      </c>
      <c r="L31" s="45">
        <v>30</v>
      </c>
      <c r="M31" s="43">
        <v>32</v>
      </c>
      <c r="N31" s="45">
        <v>4</v>
      </c>
      <c r="O31" s="46">
        <v>20</v>
      </c>
      <c r="P31" s="46">
        <v>2</v>
      </c>
      <c r="Q31" s="45">
        <v>12</v>
      </c>
      <c r="R31" s="43">
        <v>10</v>
      </c>
      <c r="S31" s="43">
        <v>2</v>
      </c>
      <c r="T31" s="45">
        <v>3</v>
      </c>
      <c r="U31" s="62">
        <f t="shared" si="0"/>
        <v>127</v>
      </c>
      <c r="V31" s="47">
        <v>40.950000000000003</v>
      </c>
      <c r="W31" s="47">
        <f>V31*U31</f>
        <v>5200.6500000000005</v>
      </c>
    </row>
    <row r="32" spans="1:23" ht="135" x14ac:dyDescent="0.25">
      <c r="A32" s="6">
        <v>29</v>
      </c>
      <c r="B32" s="37" t="s">
        <v>96</v>
      </c>
      <c r="C32" s="58">
        <v>6202</v>
      </c>
      <c r="D32" s="9" t="s">
        <v>45</v>
      </c>
      <c r="E32" s="10" t="s">
        <v>13</v>
      </c>
      <c r="F32" s="10" t="s">
        <v>11</v>
      </c>
      <c r="G32" s="23">
        <v>120</v>
      </c>
      <c r="H32" s="23">
        <v>80</v>
      </c>
      <c r="I32" s="23">
        <v>46</v>
      </c>
      <c r="J32" s="24">
        <v>100</v>
      </c>
      <c r="K32" s="25">
        <v>36</v>
      </c>
      <c r="L32" s="25">
        <v>550</v>
      </c>
      <c r="M32" s="23">
        <v>124</v>
      </c>
      <c r="N32" s="25">
        <v>40</v>
      </c>
      <c r="O32" s="26">
        <v>100</v>
      </c>
      <c r="P32" s="26"/>
      <c r="Q32" s="25">
        <v>12</v>
      </c>
      <c r="R32" s="23">
        <v>50</v>
      </c>
      <c r="S32" s="23">
        <v>24</v>
      </c>
      <c r="T32" s="25">
        <v>30</v>
      </c>
      <c r="U32" s="63">
        <f t="shared" si="0"/>
        <v>1312</v>
      </c>
      <c r="V32" s="36">
        <v>6.7</v>
      </c>
      <c r="W32" s="36">
        <f>V32*U32</f>
        <v>8790.4</v>
      </c>
    </row>
    <row r="33" spans="1:23" ht="155.25" customHeight="1" x14ac:dyDescent="0.25">
      <c r="A33" s="38">
        <v>30</v>
      </c>
      <c r="B33" s="56" t="s">
        <v>94</v>
      </c>
      <c r="C33" s="40">
        <v>1504</v>
      </c>
      <c r="D33" s="41" t="s">
        <v>46</v>
      </c>
      <c r="E33" s="42" t="s">
        <v>47</v>
      </c>
      <c r="F33" s="42" t="s">
        <v>48</v>
      </c>
      <c r="G33" s="43">
        <v>250</v>
      </c>
      <c r="H33" s="43">
        <v>150</v>
      </c>
      <c r="I33" s="43"/>
      <c r="J33" s="44">
        <v>500</v>
      </c>
      <c r="K33" s="45"/>
      <c r="L33" s="45">
        <v>920</v>
      </c>
      <c r="M33" s="43">
        <v>300</v>
      </c>
      <c r="N33" s="45">
        <v>25</v>
      </c>
      <c r="O33" s="46">
        <v>100</v>
      </c>
      <c r="P33" s="46">
        <v>31</v>
      </c>
      <c r="Q33" s="45">
        <v>420</v>
      </c>
      <c r="R33" s="43">
        <v>250</v>
      </c>
      <c r="S33" s="43">
        <v>25</v>
      </c>
      <c r="T33" s="45">
        <v>50</v>
      </c>
      <c r="U33" s="62">
        <f t="shared" si="0"/>
        <v>3021</v>
      </c>
      <c r="V33" s="47">
        <v>6.01</v>
      </c>
      <c r="W33" s="47">
        <f>V33*U33</f>
        <v>18156.21</v>
      </c>
    </row>
    <row r="34" spans="1:23" ht="298.5" customHeight="1" x14ac:dyDescent="0.25">
      <c r="A34" s="6">
        <v>31</v>
      </c>
      <c r="B34" s="37" t="s">
        <v>95</v>
      </c>
      <c r="C34" s="58">
        <v>1504</v>
      </c>
      <c r="D34" s="9" t="s">
        <v>49</v>
      </c>
      <c r="E34" s="10" t="s">
        <v>50</v>
      </c>
      <c r="F34" s="10" t="s">
        <v>48</v>
      </c>
      <c r="G34" s="23"/>
      <c r="H34" s="23"/>
      <c r="I34" s="23">
        <v>350</v>
      </c>
      <c r="J34" s="24"/>
      <c r="K34" s="25"/>
      <c r="L34" s="25"/>
      <c r="M34" s="23">
        <v>145</v>
      </c>
      <c r="N34" s="25">
        <v>25</v>
      </c>
      <c r="O34" s="26"/>
      <c r="P34" s="26">
        <v>29</v>
      </c>
      <c r="Q34" s="25">
        <v>300</v>
      </c>
      <c r="R34" s="23"/>
      <c r="S34" s="23"/>
      <c r="T34" s="25">
        <v>100</v>
      </c>
      <c r="U34" s="63">
        <f t="shared" si="0"/>
        <v>949</v>
      </c>
      <c r="V34" s="36">
        <v>8.6999999999999993</v>
      </c>
      <c r="W34" s="36">
        <f>V34*U34</f>
        <v>8256.2999999999993</v>
      </c>
    </row>
    <row r="35" spans="1:23" ht="135" x14ac:dyDescent="0.25">
      <c r="A35" s="38">
        <v>32</v>
      </c>
      <c r="B35" s="39" t="s">
        <v>8</v>
      </c>
      <c r="C35" s="40">
        <v>1602</v>
      </c>
      <c r="D35" s="41" t="s">
        <v>69</v>
      </c>
      <c r="E35" s="42" t="s">
        <v>13</v>
      </c>
      <c r="F35" s="42" t="s">
        <v>52</v>
      </c>
      <c r="G35" s="43">
        <v>5</v>
      </c>
      <c r="H35" s="43">
        <v>18</v>
      </c>
      <c r="I35" s="43">
        <v>5</v>
      </c>
      <c r="J35" s="44">
        <v>2</v>
      </c>
      <c r="K35" s="45"/>
      <c r="L35" s="45">
        <v>6</v>
      </c>
      <c r="M35" s="43">
        <v>10</v>
      </c>
      <c r="N35" s="45">
        <v>5</v>
      </c>
      <c r="O35" s="46">
        <v>10</v>
      </c>
      <c r="P35" s="46"/>
      <c r="Q35" s="45"/>
      <c r="R35" s="43">
        <v>7</v>
      </c>
      <c r="S35" s="43">
        <v>12</v>
      </c>
      <c r="T35" s="45">
        <v>6</v>
      </c>
      <c r="U35" s="62">
        <f t="shared" si="0"/>
        <v>86</v>
      </c>
      <c r="V35" s="47">
        <v>293.75</v>
      </c>
      <c r="W35" s="47">
        <f>V35*U35</f>
        <v>25262.5</v>
      </c>
    </row>
    <row r="36" spans="1:23" ht="135" x14ac:dyDescent="0.25">
      <c r="A36" s="6">
        <v>33</v>
      </c>
      <c r="B36" s="37" t="s">
        <v>9</v>
      </c>
      <c r="C36" s="58">
        <v>1602</v>
      </c>
      <c r="D36" s="9" t="s">
        <v>51</v>
      </c>
      <c r="E36" s="10" t="s">
        <v>13</v>
      </c>
      <c r="F36" s="10" t="s">
        <v>52</v>
      </c>
      <c r="G36" s="23">
        <v>5</v>
      </c>
      <c r="H36" s="23">
        <v>18</v>
      </c>
      <c r="I36" s="23">
        <v>7</v>
      </c>
      <c r="J36" s="24">
        <v>2</v>
      </c>
      <c r="K36" s="25">
        <v>8</v>
      </c>
      <c r="L36" s="25">
        <v>4</v>
      </c>
      <c r="M36" s="23">
        <v>5</v>
      </c>
      <c r="N36" s="25">
        <v>5</v>
      </c>
      <c r="O36" s="26">
        <v>10</v>
      </c>
      <c r="P36" s="26">
        <v>7</v>
      </c>
      <c r="Q36" s="25"/>
      <c r="R36" s="23">
        <v>5</v>
      </c>
      <c r="S36" s="23">
        <v>12</v>
      </c>
      <c r="T36" s="25">
        <v>8</v>
      </c>
      <c r="U36" s="63">
        <f t="shared" si="0"/>
        <v>96</v>
      </c>
      <c r="V36" s="36">
        <v>522.65</v>
      </c>
      <c r="W36" s="36">
        <f>V36*U36</f>
        <v>50174.399999999994</v>
      </c>
    </row>
    <row r="37" spans="1:23" ht="135" x14ac:dyDescent="0.25">
      <c r="A37" s="48">
        <v>34</v>
      </c>
      <c r="B37" s="39" t="s">
        <v>10</v>
      </c>
      <c r="C37" s="49">
        <v>1806</v>
      </c>
      <c r="D37" s="41" t="s">
        <v>70</v>
      </c>
      <c r="E37" s="42" t="s">
        <v>13</v>
      </c>
      <c r="F37" s="42" t="s">
        <v>52</v>
      </c>
      <c r="G37" s="50">
        <v>5</v>
      </c>
      <c r="H37" s="50">
        <v>18</v>
      </c>
      <c r="I37" s="51">
        <v>3</v>
      </c>
      <c r="J37" s="52">
        <v>2</v>
      </c>
      <c r="K37" s="52">
        <v>10</v>
      </c>
      <c r="L37" s="52">
        <v>6</v>
      </c>
      <c r="M37" s="51">
        <v>6</v>
      </c>
      <c r="N37" s="52">
        <v>5</v>
      </c>
      <c r="O37" s="51">
        <v>10</v>
      </c>
      <c r="P37" s="51"/>
      <c r="Q37" s="52"/>
      <c r="R37" s="50">
        <v>4</v>
      </c>
      <c r="S37" s="50">
        <v>2</v>
      </c>
      <c r="T37" s="52">
        <v>3</v>
      </c>
      <c r="U37" s="64">
        <f t="shared" si="0"/>
        <v>74</v>
      </c>
      <c r="V37" s="53">
        <v>1032.33</v>
      </c>
      <c r="W37" s="53">
        <f>V37*U37</f>
        <v>76392.42</v>
      </c>
    </row>
    <row r="38" spans="1:23" ht="15.75" x14ac:dyDescent="0.25">
      <c r="A38" s="3"/>
      <c r="B38" s="5"/>
      <c r="C38" s="5"/>
      <c r="D38" s="5"/>
      <c r="E38" s="5"/>
      <c r="F38" s="5"/>
      <c r="G38" s="5"/>
      <c r="H38" s="5"/>
      <c r="I38" s="5"/>
      <c r="J38" s="5"/>
      <c r="K38" s="5"/>
      <c r="L38" s="5"/>
      <c r="M38" s="5"/>
      <c r="N38" s="5"/>
      <c r="O38" s="5"/>
      <c r="P38" s="5"/>
      <c r="Q38" s="5"/>
      <c r="R38" s="5"/>
      <c r="S38" s="5"/>
      <c r="T38" s="5"/>
      <c r="U38" s="5"/>
      <c r="V38" s="54" t="s">
        <v>68</v>
      </c>
      <c r="W38" s="55">
        <f>SUM(W4:W37)</f>
        <v>1398583.3599999999</v>
      </c>
    </row>
    <row r="39" spans="1:23" ht="15.75" x14ac:dyDescent="0.25">
      <c r="A39" s="3"/>
      <c r="B39" s="5"/>
      <c r="C39" s="5"/>
      <c r="D39" s="5"/>
      <c r="E39" s="5"/>
      <c r="F39" s="5"/>
      <c r="G39" s="5"/>
      <c r="H39" s="5"/>
      <c r="I39" s="5"/>
      <c r="J39" s="5"/>
      <c r="K39" s="5"/>
      <c r="L39" s="5"/>
      <c r="M39" s="5"/>
      <c r="N39" s="5"/>
      <c r="O39" s="5"/>
      <c r="P39" s="5"/>
      <c r="Q39" s="5"/>
      <c r="R39" s="5"/>
      <c r="S39" s="5"/>
      <c r="T39" s="5"/>
      <c r="U39" s="5"/>
      <c r="V39" s="1"/>
      <c r="W39" s="2"/>
    </row>
    <row r="40" spans="1:23" ht="15.75" x14ac:dyDescent="0.25">
      <c r="A40" s="3"/>
      <c r="B40" s="5"/>
      <c r="C40" s="5"/>
      <c r="D40" s="5"/>
      <c r="E40" s="5"/>
      <c r="F40" s="5"/>
      <c r="G40" s="5"/>
      <c r="H40" s="5"/>
      <c r="I40" s="5"/>
      <c r="J40" s="5"/>
      <c r="K40" s="5"/>
      <c r="L40" s="5"/>
      <c r="M40" s="5"/>
      <c r="N40" s="5"/>
      <c r="O40" s="5"/>
      <c r="P40" s="5"/>
      <c r="Q40" s="5"/>
      <c r="R40" s="5"/>
      <c r="S40" s="5"/>
      <c r="T40" s="5"/>
      <c r="U40" s="5"/>
      <c r="V40" s="1"/>
      <c r="W40" s="2"/>
    </row>
  </sheetData>
  <mergeCells count="7">
    <mergeCell ref="V2:V3"/>
    <mergeCell ref="F2:F3"/>
    <mergeCell ref="A1:W1"/>
    <mergeCell ref="W2:W3"/>
    <mergeCell ref="A2:A3"/>
    <mergeCell ref="U2:U3"/>
    <mergeCell ref="B2:B3"/>
  </mergeCells>
  <phoneticPr fontId="11" type="noConversion"/>
  <pageMargins left="0.51181102362204722" right="0.51181102362204722" top="0.98425196850393704" bottom="0.78740157480314965" header="0.31496062992125984" footer="0.31496062992125984"/>
  <pageSetup paperSize="9" scale="45"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2024-10-31T19:44:01Z</cp:lastPrinted>
  <dcterms:created xsi:type="dcterms:W3CDTF">2017-11-06T16:56:11Z</dcterms:created>
  <dcterms:modified xsi:type="dcterms:W3CDTF">2024-10-31T19:45:16Z</dcterms:modified>
</cp:coreProperties>
</file>